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AAF7FBB4-DFF8-4204-BCC3-70074CDBEBE4}" xr6:coauthVersionLast="47" xr6:coauthVersionMax="47" xr10:uidLastSave="{00000000-0000-0000-0000-000000000000}"/>
  <bookViews>
    <workbookView xWindow="-108" yWindow="-108" windowWidth="16608" windowHeight="8976" tabRatio="598" xr2:uid="{00000000-000D-0000-FFFF-FFFF00000000}"/>
  </bookViews>
  <sheets>
    <sheet name="As on 01.05.2026" sheetId="2" r:id="rId1"/>
  </sheets>
  <definedNames>
    <definedName name="_xlnm.Print_Area" localSheetId="0">'As on 01.05.2026'!$A$1:$AN$36</definedName>
    <definedName name="_xlnm.Print_Titles" localSheetId="0">'As on 01.05.2026'!$1:$4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2" l="1"/>
  <c r="AM36" i="2" l="1"/>
  <c r="AK36" i="2"/>
  <c r="AI36" i="2"/>
  <c r="AH36" i="2"/>
  <c r="AG36" i="2"/>
  <c r="AF36" i="2"/>
  <c r="AE36" i="2"/>
  <c r="AD36" i="2"/>
  <c r="AC36" i="2"/>
  <c r="AA36" i="2"/>
  <c r="Z36" i="2"/>
  <c r="Y36" i="2"/>
  <c r="W36" i="2"/>
  <c r="V36" i="2"/>
  <c r="U36" i="2"/>
  <c r="Q36" i="2"/>
  <c r="K36" i="2"/>
  <c r="H36" i="2"/>
  <c r="G36" i="2"/>
  <c r="D36" i="2"/>
  <c r="C36" i="2"/>
  <c r="AB35" i="2"/>
  <c r="X35" i="2"/>
  <c r="R35" i="2"/>
  <c r="I35" i="2"/>
  <c r="E35" i="2"/>
  <c r="AB32" i="2"/>
  <c r="X32" i="2"/>
  <c r="I32" i="2"/>
  <c r="E32" i="2"/>
  <c r="AB30" i="2"/>
  <c r="L30" i="2"/>
  <c r="E30" i="2"/>
  <c r="AB28" i="2"/>
  <c r="X28" i="2"/>
  <c r="R28" i="2"/>
  <c r="I28" i="2"/>
  <c r="AB29" i="2"/>
  <c r="X29" i="2"/>
  <c r="R29" i="2"/>
  <c r="L29" i="2"/>
  <c r="I29" i="2"/>
  <c r="AB24" i="2"/>
  <c r="X24" i="2"/>
  <c r="R24" i="2"/>
  <c r="L24" i="2"/>
  <c r="I24" i="2"/>
  <c r="E24" i="2"/>
  <c r="AB23" i="2"/>
  <c r="X23" i="2"/>
  <c r="R23" i="2"/>
  <c r="L23" i="2"/>
  <c r="I23" i="2"/>
  <c r="AB22" i="2"/>
  <c r="X22" i="2"/>
  <c r="R22" i="2"/>
  <c r="L22" i="2"/>
  <c r="N22" i="2" s="1"/>
  <c r="E22" i="2"/>
  <c r="AB21" i="2"/>
  <c r="R21" i="2"/>
  <c r="I21" i="2"/>
  <c r="E21" i="2"/>
  <c r="AB20" i="2"/>
  <c r="X20" i="2"/>
  <c r="R20" i="2"/>
  <c r="L20" i="2"/>
  <c r="I20" i="2"/>
  <c r="E20" i="2"/>
  <c r="AB19" i="2"/>
  <c r="X19" i="2"/>
  <c r="R19" i="2"/>
  <c r="L19" i="2"/>
  <c r="E19" i="2"/>
  <c r="AB18" i="2"/>
  <c r="E18" i="2"/>
  <c r="AB17" i="2"/>
  <c r="X17" i="2"/>
  <c r="R17" i="2"/>
  <c r="L17" i="2"/>
  <c r="I17" i="2"/>
  <c r="E17" i="2"/>
  <c r="AB16" i="2"/>
  <c r="X16" i="2"/>
  <c r="R16" i="2"/>
  <c r="L16" i="2"/>
  <c r="I16" i="2"/>
  <c r="E16" i="2"/>
  <c r="AB15" i="2"/>
  <c r="X15" i="2"/>
  <c r="R15" i="2"/>
  <c r="I15" i="2"/>
  <c r="E15" i="2"/>
  <c r="J15" i="2" s="1"/>
  <c r="L15" i="2" s="1"/>
  <c r="N15" i="2" s="1"/>
  <c r="AB14" i="2"/>
  <c r="X14" i="2"/>
  <c r="R14" i="2"/>
  <c r="I14" i="2"/>
  <c r="N14" i="2"/>
  <c r="AB13" i="2"/>
  <c r="X13" i="2"/>
  <c r="R13" i="2"/>
  <c r="L13" i="2"/>
  <c r="I13" i="2"/>
  <c r="E13" i="2"/>
  <c r="AB12" i="2"/>
  <c r="X12" i="2"/>
  <c r="R12" i="2"/>
  <c r="L12" i="2"/>
  <c r="E12" i="2"/>
  <c r="AB11" i="2"/>
  <c r="X11" i="2"/>
  <c r="R11" i="2"/>
  <c r="L11" i="2"/>
  <c r="I11" i="2"/>
  <c r="E11" i="2"/>
  <c r="X9" i="2"/>
  <c r="R9" i="2"/>
  <c r="L9" i="2"/>
  <c r="E9" i="2"/>
  <c r="AB8" i="2"/>
  <c r="X8" i="2"/>
  <c r="R8" i="2"/>
  <c r="E8" i="2"/>
  <c r="AB7" i="2"/>
  <c r="R7" i="2"/>
  <c r="L7" i="2"/>
  <c r="E7" i="2"/>
  <c r="AB6" i="2"/>
  <c r="X6" i="2"/>
  <c r="R6" i="2"/>
  <c r="E6" i="2"/>
  <c r="X36" i="2" l="1"/>
  <c r="J35" i="2"/>
  <c r="L35" i="2" s="1"/>
  <c r="N35" i="2" s="1"/>
  <c r="E36" i="2"/>
  <c r="AB36" i="2"/>
</calcChain>
</file>

<file path=xl/sharedStrings.xml><?xml version="1.0" encoding="utf-8"?>
<sst xmlns="http://schemas.openxmlformats.org/spreadsheetml/2006/main" count="78" uniqueCount="63">
  <si>
    <t>Category of posts</t>
  </si>
  <si>
    <t>Sanctioned Srength</t>
  </si>
  <si>
    <t>Men- in Position</t>
  </si>
  <si>
    <t>No. of Vacancies</t>
  </si>
  <si>
    <t>Posts HIA</t>
  </si>
  <si>
    <t>Net Vacancies</t>
  </si>
  <si>
    <t>Remarks</t>
  </si>
  <si>
    <t>Men in position on Gender</t>
  </si>
  <si>
    <t>Men in position on category</t>
  </si>
  <si>
    <t>Men in position on PH</t>
  </si>
  <si>
    <t xml:space="preserve">Level </t>
  </si>
  <si>
    <t>Regular</t>
  </si>
  <si>
    <t>Casual</t>
  </si>
  <si>
    <t>Total</t>
  </si>
  <si>
    <t>Permanent</t>
  </si>
  <si>
    <t>Temporary</t>
  </si>
  <si>
    <t>On Duty</t>
  </si>
  <si>
    <t>Male</t>
  </si>
  <si>
    <t>Female</t>
  </si>
  <si>
    <t>Gen</t>
  </si>
  <si>
    <t>SC</t>
  </si>
  <si>
    <t>ST</t>
  </si>
  <si>
    <t>OBC</t>
  </si>
  <si>
    <t>Others (Ex- serviceman)</t>
  </si>
  <si>
    <t>OH</t>
  </si>
  <si>
    <t>VH</t>
  </si>
  <si>
    <t>HH</t>
  </si>
  <si>
    <t>SR AO</t>
  </si>
  <si>
    <t>AAO</t>
  </si>
  <si>
    <t>SUPERVISOR</t>
  </si>
  <si>
    <t>ASST. SUPERVISOR</t>
  </si>
  <si>
    <t>WEL.ASST</t>
  </si>
  <si>
    <t>P.S</t>
  </si>
  <si>
    <t>P.A</t>
  </si>
  <si>
    <t>SR.TLTR</t>
  </si>
  <si>
    <t>JR.TLTR</t>
  </si>
  <si>
    <t>S.G.REC.KEEPER</t>
  </si>
  <si>
    <t>CAR DRIVER</t>
  </si>
  <si>
    <t>CON.OPR</t>
  </si>
  <si>
    <t>D.E.O GRADE-B</t>
  </si>
  <si>
    <t>D.E.O GRADE-A</t>
  </si>
  <si>
    <t>MTS</t>
  </si>
  <si>
    <t>Grand  Total</t>
  </si>
  <si>
    <t>1 post of WA is being operated by keeping in abeyance of 1 post of Auditor.</t>
  </si>
  <si>
    <t>CLERK/ TYPIST</t>
  </si>
  <si>
    <t>AUDITOR/ ACCT</t>
  </si>
  <si>
    <t>SR AO (Comml)</t>
  </si>
  <si>
    <t>AAO (Comml)</t>
  </si>
  <si>
    <t>SR.AR/ ACCT</t>
  </si>
  <si>
    <t xml:space="preserve">SG </t>
  </si>
  <si>
    <t>ISM GRADE II</t>
  </si>
  <si>
    <t>ISM GRADE I</t>
  </si>
  <si>
    <t>AU/AC ASST GRADE II</t>
  </si>
  <si>
    <t>ADMN ASST (AA)</t>
  </si>
  <si>
    <t>AU/AC ASST GRADE I</t>
  </si>
  <si>
    <t>D.E.O GRADE- E</t>
  </si>
  <si>
    <t xml:space="preserve">D.E.O </t>
  </si>
  <si>
    <t>Sancd vide HQ's lr.no. dtd. 05.02.2024</t>
  </si>
  <si>
    <t>AAO (Interim)</t>
  </si>
  <si>
    <t>ASST. DIR (HND. OFR)</t>
  </si>
  <si>
    <t>Sanction strength and Men-in Position as on 01.05.2026</t>
  </si>
  <si>
    <t xml:space="preserve">4 interim SS  sancd vide HQ's lr. No. 363/Staff (S&amp;R) /C.C/10-2025  dtd 21.04.26. </t>
  </si>
  <si>
    <t>2 interim SS sancd  vide HQ's sancd  lr. No. 262/Staff(S&amp;R)/ C.C/ 10-2025 dtd 17.03.2026.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</si>
</sst>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justify" vertical="justify" wrapText="1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2" fillId="0" borderId="4" xfId="0" applyFont="1" applyBorder="1" applyAlignment="1">
      <alignment horizontal="center" vertical="top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center" vertical="center"/>
    </xf>
    <xf numFmtId="0" fontId="2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top"/>
    </xf>
    <xf numFmtId="0" fontId="0" fillId="0" borderId="4" xfId="0" applyBorder="1"/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0" fillId="2" borderId="0" xfId="0" applyFill="1"/>
    <xf numFmtId="0" fontId="3" fillId="0" borderId="0" xfId="0" applyFont="1" applyAlignment="1">
      <alignment wrapText="1"/>
    </xf>
    <xf numFmtId="0" fontId="0" fillId="0" borderId="4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41"/>
  <sheetViews>
    <sheetView tabSelected="1" view="pageBreakPreview" topLeftCell="O27" zoomScale="80" zoomScaleNormal="100" zoomScaleSheetLayoutView="80" workbookViewId="0">
      <selection activeCell="AG36" sqref="AG36"/>
    </sheetView>
  </sheetViews>
  <sheetFormatPr defaultRowHeight="14.4" x14ac:dyDescent="0.3"/>
  <cols>
    <col min="1" max="1" width="12.88671875" style="16" customWidth="1"/>
    <col min="2" max="2" width="5.44140625" customWidth="1"/>
    <col min="3" max="3" width="5.6640625" customWidth="1"/>
    <col min="4" max="4" width="5.5546875" customWidth="1"/>
    <col min="5" max="5" width="5" customWidth="1"/>
    <col min="6" max="6" width="5.33203125" customWidth="1"/>
    <col min="7" max="7" width="5.5546875" customWidth="1"/>
    <col min="8" max="9" width="5.109375" customWidth="1"/>
    <col min="10" max="10" width="4.88671875" customWidth="1"/>
    <col min="11" max="11" width="5" customWidth="1"/>
    <col min="12" max="12" width="4.88671875" customWidth="1"/>
    <col min="13" max="13" width="4.6640625" customWidth="1"/>
    <col min="14" max="14" width="4.88671875" customWidth="1"/>
    <col min="15" max="15" width="22.6640625" customWidth="1"/>
    <col min="16" max="16" width="7.109375" customWidth="1"/>
    <col min="17" max="17" width="6.5546875" customWidth="1"/>
    <col min="18" max="18" width="4.6640625" customWidth="1"/>
    <col min="19" max="19" width="6.33203125" customWidth="1"/>
    <col min="20" max="20" width="4.6640625" customWidth="1"/>
    <col min="21" max="21" width="5.109375" customWidth="1"/>
    <col min="22" max="22" width="4" customWidth="1"/>
    <col min="23" max="23" width="6.44140625" customWidth="1"/>
    <col min="24" max="24" width="4.6640625" customWidth="1"/>
    <col min="25" max="25" width="5" customWidth="1"/>
    <col min="26" max="26" width="2.88671875" customWidth="1"/>
    <col min="27" max="27" width="4.88671875" customWidth="1"/>
    <col min="28" max="28" width="5.44140625" customWidth="1"/>
    <col min="29" max="29" width="3.6640625" customWidth="1"/>
    <col min="30" max="30" width="4.109375" customWidth="1"/>
    <col min="31" max="31" width="3.88671875" customWidth="1"/>
    <col min="32" max="34" width="4" customWidth="1"/>
    <col min="35" max="35" width="4.109375" customWidth="1"/>
    <col min="36" max="38" width="4" customWidth="1"/>
    <col min="39" max="39" width="4.33203125" customWidth="1"/>
    <col min="40" max="40" width="5.44140625" customWidth="1"/>
  </cols>
  <sheetData>
    <row r="1" spans="1:43" x14ac:dyDescent="0.3">
      <c r="A1" s="38" t="s">
        <v>60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40"/>
    </row>
    <row r="2" spans="1:43" s="16" customFormat="1" ht="30.6" x14ac:dyDescent="0.3">
      <c r="A2" s="1" t="s">
        <v>0</v>
      </c>
      <c r="B2" s="41" t="s">
        <v>1</v>
      </c>
      <c r="C2" s="42"/>
      <c r="D2" s="42"/>
      <c r="E2" s="43"/>
      <c r="F2" s="41" t="s">
        <v>2</v>
      </c>
      <c r="G2" s="42"/>
      <c r="H2" s="42"/>
      <c r="I2" s="43"/>
      <c r="J2" s="41" t="s">
        <v>3</v>
      </c>
      <c r="K2" s="42"/>
      <c r="L2" s="43"/>
      <c r="M2" s="1" t="s">
        <v>4</v>
      </c>
      <c r="N2" s="1" t="s">
        <v>5</v>
      </c>
      <c r="O2" s="18" t="s">
        <v>6</v>
      </c>
      <c r="P2" s="44" t="s">
        <v>7</v>
      </c>
      <c r="Q2" s="45"/>
      <c r="R2" s="46"/>
      <c r="S2" s="47" t="s">
        <v>8</v>
      </c>
      <c r="T2" s="48"/>
      <c r="U2" s="48"/>
      <c r="V2" s="48"/>
      <c r="W2" s="48"/>
      <c r="X2" s="49"/>
      <c r="Y2" s="44" t="s">
        <v>9</v>
      </c>
      <c r="Z2" s="45"/>
      <c r="AA2" s="45"/>
      <c r="AB2" s="46"/>
      <c r="AC2" s="41" t="s">
        <v>10</v>
      </c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3"/>
    </row>
    <row r="3" spans="1:43" x14ac:dyDescent="0.3">
      <c r="A3" s="52"/>
      <c r="B3" s="50" t="s">
        <v>14</v>
      </c>
      <c r="C3" s="50" t="s">
        <v>15</v>
      </c>
      <c r="D3" s="50" t="s">
        <v>12</v>
      </c>
      <c r="E3" s="50" t="s">
        <v>13</v>
      </c>
      <c r="F3" s="36" t="s">
        <v>11</v>
      </c>
      <c r="G3" s="37"/>
      <c r="H3" s="5" t="s">
        <v>12</v>
      </c>
      <c r="I3" s="5" t="s">
        <v>13</v>
      </c>
      <c r="J3" s="5"/>
      <c r="K3" s="5"/>
      <c r="L3" s="5"/>
      <c r="M3" s="5"/>
      <c r="N3" s="5"/>
      <c r="O3" s="2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pans="1:43" s="14" customFormat="1" ht="40.799999999999997" x14ac:dyDescent="0.3">
      <c r="A4" s="53"/>
      <c r="B4" s="51"/>
      <c r="C4" s="51"/>
      <c r="D4" s="51"/>
      <c r="E4" s="51"/>
      <c r="F4" s="3" t="s">
        <v>14</v>
      </c>
      <c r="G4" s="3" t="s">
        <v>15</v>
      </c>
      <c r="H4" s="3" t="s">
        <v>16</v>
      </c>
      <c r="I4" s="3"/>
      <c r="J4" s="3" t="s">
        <v>11</v>
      </c>
      <c r="K4" s="3" t="s">
        <v>12</v>
      </c>
      <c r="L4" s="3" t="s">
        <v>13</v>
      </c>
      <c r="M4" s="3"/>
      <c r="N4" s="3"/>
      <c r="O4" s="2"/>
      <c r="P4" s="3" t="s">
        <v>17</v>
      </c>
      <c r="Q4" s="3" t="s">
        <v>18</v>
      </c>
      <c r="R4" s="3" t="s">
        <v>13</v>
      </c>
      <c r="S4" s="3" t="s">
        <v>19</v>
      </c>
      <c r="T4" s="3" t="s">
        <v>20</v>
      </c>
      <c r="U4" s="3" t="s">
        <v>21</v>
      </c>
      <c r="V4" s="3" t="s">
        <v>22</v>
      </c>
      <c r="W4" s="3" t="s">
        <v>23</v>
      </c>
      <c r="X4" s="3" t="s">
        <v>13</v>
      </c>
      <c r="Y4" s="3" t="s">
        <v>24</v>
      </c>
      <c r="Z4" s="3" t="s">
        <v>25</v>
      </c>
      <c r="AA4" s="3" t="s">
        <v>26</v>
      </c>
      <c r="AB4" s="3" t="s">
        <v>13</v>
      </c>
      <c r="AC4" s="3">
        <v>1</v>
      </c>
      <c r="AD4" s="3">
        <v>2</v>
      </c>
      <c r="AE4" s="3">
        <v>3</v>
      </c>
      <c r="AF4" s="3">
        <v>4</v>
      </c>
      <c r="AG4" s="3">
        <v>5</v>
      </c>
      <c r="AH4" s="3">
        <v>6</v>
      </c>
      <c r="AI4" s="3">
        <v>7</v>
      </c>
      <c r="AJ4" s="3">
        <v>8</v>
      </c>
      <c r="AK4" s="3">
        <v>9</v>
      </c>
      <c r="AL4" s="3">
        <v>10</v>
      </c>
      <c r="AM4" s="3">
        <v>11</v>
      </c>
      <c r="AN4" s="3">
        <v>12</v>
      </c>
    </row>
    <row r="5" spans="1:43" s="22" customFormat="1" x14ac:dyDescent="0.3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6">
        <v>10</v>
      </c>
      <c r="K5" s="6">
        <v>11</v>
      </c>
      <c r="L5" s="6">
        <v>12</v>
      </c>
      <c r="M5" s="6">
        <v>13</v>
      </c>
      <c r="N5" s="7">
        <v>14</v>
      </c>
      <c r="O5" s="6">
        <v>15</v>
      </c>
      <c r="P5" s="6">
        <v>16</v>
      </c>
      <c r="Q5" s="6">
        <v>17</v>
      </c>
      <c r="R5" s="6">
        <v>18</v>
      </c>
      <c r="S5" s="6">
        <v>19</v>
      </c>
      <c r="T5" s="6">
        <v>20</v>
      </c>
      <c r="U5" s="6">
        <v>21</v>
      </c>
      <c r="V5" s="6">
        <v>22</v>
      </c>
      <c r="W5" s="6">
        <v>23</v>
      </c>
      <c r="X5" s="6">
        <v>24</v>
      </c>
      <c r="Y5" s="6">
        <v>25</v>
      </c>
      <c r="Z5" s="6">
        <v>26</v>
      </c>
      <c r="AA5" s="6">
        <v>27</v>
      </c>
      <c r="AB5" s="6">
        <v>28</v>
      </c>
      <c r="AC5" s="6">
        <v>29</v>
      </c>
      <c r="AD5" s="6">
        <v>30</v>
      </c>
      <c r="AE5" s="6">
        <v>31</v>
      </c>
      <c r="AF5" s="6">
        <v>32</v>
      </c>
      <c r="AG5" s="6">
        <v>33</v>
      </c>
      <c r="AH5" s="6">
        <v>34</v>
      </c>
      <c r="AI5" s="6">
        <v>35</v>
      </c>
      <c r="AJ5" s="6">
        <v>36</v>
      </c>
      <c r="AK5" s="6">
        <v>37</v>
      </c>
      <c r="AL5" s="6">
        <v>38</v>
      </c>
      <c r="AM5" s="6">
        <v>39</v>
      </c>
      <c r="AN5" s="6">
        <v>40</v>
      </c>
    </row>
    <row r="6" spans="1:43" ht="21" customHeight="1" x14ac:dyDescent="0.3">
      <c r="A6" s="4" t="s">
        <v>27</v>
      </c>
      <c r="B6" s="5">
        <v>14</v>
      </c>
      <c r="C6" s="5">
        <v>0</v>
      </c>
      <c r="D6" s="5">
        <v>0</v>
      </c>
      <c r="E6" s="5">
        <f>SUM(B6+C6+D6)</f>
        <v>14</v>
      </c>
      <c r="F6" s="5">
        <v>10</v>
      </c>
      <c r="G6" s="5">
        <v>0</v>
      </c>
      <c r="H6" s="5">
        <v>0</v>
      </c>
      <c r="I6" s="5">
        <v>10</v>
      </c>
      <c r="J6" s="5">
        <v>4</v>
      </c>
      <c r="K6" s="5">
        <v>0</v>
      </c>
      <c r="L6" s="5">
        <v>4</v>
      </c>
      <c r="M6" s="5">
        <v>0</v>
      </c>
      <c r="N6" s="5">
        <v>4</v>
      </c>
      <c r="O6" s="2"/>
      <c r="P6" s="5">
        <v>10</v>
      </c>
      <c r="Q6" s="5">
        <v>0</v>
      </c>
      <c r="R6" s="5">
        <f>P6+Q6</f>
        <v>10</v>
      </c>
      <c r="S6" s="5">
        <v>7</v>
      </c>
      <c r="T6" s="5">
        <v>3</v>
      </c>
      <c r="U6" s="5">
        <v>0</v>
      </c>
      <c r="V6" s="5">
        <v>0</v>
      </c>
      <c r="W6" s="5">
        <v>0</v>
      </c>
      <c r="X6" s="5">
        <f>S6+T6+U6+V6+W6</f>
        <v>10</v>
      </c>
      <c r="Y6" s="5">
        <v>0</v>
      </c>
      <c r="Z6" s="5">
        <v>0</v>
      </c>
      <c r="AA6" s="5">
        <v>0</v>
      </c>
      <c r="AB6" s="5">
        <f>Y6+Z6+AA6</f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5</v>
      </c>
      <c r="AM6" s="5">
        <v>5</v>
      </c>
      <c r="AN6" s="5">
        <v>0</v>
      </c>
    </row>
    <row r="7" spans="1:43" ht="22.5" customHeight="1" x14ac:dyDescent="0.3">
      <c r="A7" s="1" t="s">
        <v>46</v>
      </c>
      <c r="B7" s="11">
        <v>0</v>
      </c>
      <c r="C7" s="11">
        <v>0</v>
      </c>
      <c r="D7" s="11">
        <v>0</v>
      </c>
      <c r="E7" s="11">
        <f>SUM(B7+C7+D7)</f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f t="shared" ref="L7:L35" si="0">J7+K7</f>
        <v>0</v>
      </c>
      <c r="M7" s="11">
        <v>0</v>
      </c>
      <c r="N7" s="11">
        <v>0</v>
      </c>
      <c r="O7" s="18"/>
      <c r="P7" s="11">
        <v>0</v>
      </c>
      <c r="Q7" s="11">
        <v>0</v>
      </c>
      <c r="R7" s="11">
        <f t="shared" ref="R7:R35" si="1">P7+Q7</f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1">
        <f t="shared" ref="AB7:AB35" si="2">Y7+Z7+AA7</f>
        <v>0</v>
      </c>
      <c r="AC7" s="11">
        <v>0</v>
      </c>
      <c r="AD7" s="11">
        <v>0</v>
      </c>
      <c r="AE7" s="11">
        <v>0</v>
      </c>
      <c r="AF7" s="11">
        <v>0</v>
      </c>
      <c r="AG7" s="11">
        <v>0</v>
      </c>
      <c r="AH7" s="11">
        <v>0</v>
      </c>
      <c r="AI7" s="11">
        <v>0</v>
      </c>
      <c r="AJ7" s="11">
        <v>0</v>
      </c>
      <c r="AK7" s="11">
        <v>0</v>
      </c>
      <c r="AL7" s="11">
        <v>0</v>
      </c>
      <c r="AM7" s="11">
        <v>0</v>
      </c>
      <c r="AN7" s="5">
        <v>0</v>
      </c>
    </row>
    <row r="8" spans="1:43" s="19" customFormat="1" ht="21" customHeight="1" x14ac:dyDescent="0.3">
      <c r="A8" s="4" t="s">
        <v>28</v>
      </c>
      <c r="B8" s="11">
        <v>29</v>
      </c>
      <c r="C8" s="11">
        <v>0</v>
      </c>
      <c r="D8" s="11">
        <v>0</v>
      </c>
      <c r="E8" s="11">
        <f t="shared" ref="E8:E35" si="3">SUM(B8+C8+D8)</f>
        <v>29</v>
      </c>
      <c r="F8" s="11">
        <v>21</v>
      </c>
      <c r="G8" s="11">
        <v>0</v>
      </c>
      <c r="H8" s="11">
        <v>0</v>
      </c>
      <c r="I8" s="11">
        <v>21</v>
      </c>
      <c r="J8" s="11">
        <v>8</v>
      </c>
      <c r="K8" s="11">
        <v>0</v>
      </c>
      <c r="L8" s="11">
        <v>8</v>
      </c>
      <c r="M8" s="11">
        <v>0</v>
      </c>
      <c r="N8" s="11">
        <v>8</v>
      </c>
      <c r="O8" s="1"/>
      <c r="P8" s="11">
        <v>19</v>
      </c>
      <c r="Q8" s="11">
        <v>2</v>
      </c>
      <c r="R8" s="11">
        <f t="shared" si="1"/>
        <v>21</v>
      </c>
      <c r="S8" s="11">
        <v>11</v>
      </c>
      <c r="T8" s="11">
        <v>2</v>
      </c>
      <c r="U8" s="11">
        <v>0</v>
      </c>
      <c r="V8" s="11">
        <v>8</v>
      </c>
      <c r="W8" s="11">
        <v>0</v>
      </c>
      <c r="X8" s="11">
        <f t="shared" ref="X8:X35" si="4">S8+T8+U8+V8+W8</f>
        <v>21</v>
      </c>
      <c r="Y8" s="11">
        <v>2</v>
      </c>
      <c r="Z8" s="11">
        <v>0</v>
      </c>
      <c r="AA8" s="11">
        <v>0</v>
      </c>
      <c r="AB8" s="11">
        <f t="shared" si="2"/>
        <v>2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11">
        <v>0</v>
      </c>
      <c r="AJ8" s="11">
        <v>20</v>
      </c>
      <c r="AK8" s="11">
        <v>1</v>
      </c>
      <c r="AL8" s="11">
        <v>0</v>
      </c>
      <c r="AM8" s="11">
        <v>0</v>
      </c>
      <c r="AN8" s="11">
        <v>0</v>
      </c>
      <c r="AO8" s="22"/>
      <c r="AP8" s="22"/>
      <c r="AQ8" s="22"/>
    </row>
    <row r="9" spans="1:43" ht="18" customHeight="1" x14ac:dyDescent="0.3">
      <c r="A9" s="1" t="s">
        <v>47</v>
      </c>
      <c r="B9" s="5">
        <v>0</v>
      </c>
      <c r="C9" s="5">
        <v>0</v>
      </c>
      <c r="D9" s="5">
        <v>0</v>
      </c>
      <c r="E9" s="5">
        <f t="shared" si="3"/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f t="shared" si="0"/>
        <v>0</v>
      </c>
      <c r="M9" s="5">
        <v>0</v>
      </c>
      <c r="N9" s="5">
        <v>0</v>
      </c>
      <c r="O9" s="3"/>
      <c r="P9" s="5">
        <v>0</v>
      </c>
      <c r="Q9" s="5">
        <v>0</v>
      </c>
      <c r="R9" s="5">
        <f t="shared" si="1"/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f t="shared" si="4"/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</row>
    <row r="10" spans="1:43" ht="21.75" customHeight="1" x14ac:dyDescent="0.3">
      <c r="A10" s="1" t="s">
        <v>58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"/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11">
        <v>0</v>
      </c>
      <c r="AI10" s="11">
        <v>0</v>
      </c>
      <c r="AJ10" s="11">
        <v>0</v>
      </c>
      <c r="AK10" s="11">
        <v>0</v>
      </c>
      <c r="AL10" s="11">
        <v>0</v>
      </c>
      <c r="AM10" s="11">
        <v>0</v>
      </c>
      <c r="AN10" s="11">
        <v>0</v>
      </c>
    </row>
    <row r="11" spans="1:43" ht="19.5" customHeight="1" x14ac:dyDescent="0.3">
      <c r="A11" s="1" t="s">
        <v>29</v>
      </c>
      <c r="B11" s="5">
        <v>2</v>
      </c>
      <c r="C11" s="5">
        <v>0</v>
      </c>
      <c r="D11" s="5">
        <v>0</v>
      </c>
      <c r="E11" s="5">
        <f t="shared" si="3"/>
        <v>2</v>
      </c>
      <c r="F11" s="5">
        <v>2</v>
      </c>
      <c r="G11" s="5">
        <v>0</v>
      </c>
      <c r="H11" s="5">
        <v>0</v>
      </c>
      <c r="I11" s="5">
        <f t="shared" ref="I11:I35" si="5">SUM(F11+G11+H11)</f>
        <v>2</v>
      </c>
      <c r="J11" s="5">
        <v>0</v>
      </c>
      <c r="K11" s="5">
        <v>0</v>
      </c>
      <c r="L11" s="5">
        <f t="shared" si="0"/>
        <v>0</v>
      </c>
      <c r="M11" s="5">
        <v>0</v>
      </c>
      <c r="N11" s="5">
        <v>0</v>
      </c>
      <c r="O11" s="2"/>
      <c r="P11" s="5">
        <v>1</v>
      </c>
      <c r="Q11" s="5">
        <v>1</v>
      </c>
      <c r="R11" s="5">
        <f t="shared" si="1"/>
        <v>2</v>
      </c>
      <c r="S11" s="5">
        <v>1</v>
      </c>
      <c r="T11" s="5">
        <v>1</v>
      </c>
      <c r="U11" s="5">
        <v>0</v>
      </c>
      <c r="V11" s="5">
        <v>0</v>
      </c>
      <c r="W11" s="5">
        <v>0</v>
      </c>
      <c r="X11" s="5">
        <f t="shared" si="4"/>
        <v>2</v>
      </c>
      <c r="Y11" s="5">
        <v>0</v>
      </c>
      <c r="Z11" s="5">
        <v>0</v>
      </c>
      <c r="AA11" s="5">
        <v>0</v>
      </c>
      <c r="AB11" s="5">
        <f t="shared" si="2"/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2</v>
      </c>
      <c r="AK11" s="5">
        <v>0</v>
      </c>
      <c r="AL11" s="5">
        <v>0</v>
      </c>
      <c r="AM11" s="5">
        <v>0</v>
      </c>
      <c r="AN11" s="5">
        <v>0</v>
      </c>
    </row>
    <row r="12" spans="1:43" ht="20.399999999999999" x14ac:dyDescent="0.3">
      <c r="A12" s="1" t="s">
        <v>30</v>
      </c>
      <c r="B12" s="5">
        <v>6</v>
      </c>
      <c r="C12" s="5">
        <v>0</v>
      </c>
      <c r="D12" s="5">
        <v>0</v>
      </c>
      <c r="E12" s="5">
        <f t="shared" si="3"/>
        <v>6</v>
      </c>
      <c r="F12" s="5">
        <v>5</v>
      </c>
      <c r="G12" s="5">
        <v>0</v>
      </c>
      <c r="H12" s="5">
        <v>0</v>
      </c>
      <c r="I12" s="5">
        <v>5</v>
      </c>
      <c r="J12" s="5">
        <v>1</v>
      </c>
      <c r="K12" s="5">
        <v>0</v>
      </c>
      <c r="L12" s="5">
        <f t="shared" si="0"/>
        <v>1</v>
      </c>
      <c r="M12" s="5">
        <v>0</v>
      </c>
      <c r="N12" s="5">
        <v>1</v>
      </c>
      <c r="O12" s="3"/>
      <c r="P12" s="5">
        <v>4</v>
      </c>
      <c r="Q12" s="5">
        <v>1</v>
      </c>
      <c r="R12" s="5">
        <f t="shared" si="1"/>
        <v>5</v>
      </c>
      <c r="S12" s="5">
        <v>0</v>
      </c>
      <c r="T12" s="5">
        <v>4</v>
      </c>
      <c r="U12" s="5">
        <v>1</v>
      </c>
      <c r="V12" s="5">
        <v>0</v>
      </c>
      <c r="W12" s="5">
        <v>0</v>
      </c>
      <c r="X12" s="5">
        <f t="shared" si="4"/>
        <v>5</v>
      </c>
      <c r="Y12" s="5">
        <v>0</v>
      </c>
      <c r="Z12" s="5">
        <v>0</v>
      </c>
      <c r="AA12" s="5">
        <v>0</v>
      </c>
      <c r="AB12" s="5">
        <f t="shared" si="2"/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2</v>
      </c>
      <c r="AJ12" s="5">
        <v>3</v>
      </c>
      <c r="AK12" s="5">
        <v>0</v>
      </c>
      <c r="AL12" s="5">
        <v>0</v>
      </c>
      <c r="AM12" s="5">
        <v>0</v>
      </c>
      <c r="AN12" s="5">
        <v>0</v>
      </c>
    </row>
    <row r="13" spans="1:43" ht="18" customHeight="1" x14ac:dyDescent="0.3">
      <c r="A13" s="1" t="s">
        <v>31</v>
      </c>
      <c r="B13" s="5">
        <v>1</v>
      </c>
      <c r="C13" s="5">
        <v>0</v>
      </c>
      <c r="D13" s="5">
        <v>0</v>
      </c>
      <c r="E13" s="5">
        <f t="shared" si="3"/>
        <v>1</v>
      </c>
      <c r="F13" s="5">
        <v>0</v>
      </c>
      <c r="G13" s="5">
        <v>0</v>
      </c>
      <c r="H13" s="5">
        <v>0</v>
      </c>
      <c r="I13" s="5">
        <f t="shared" si="5"/>
        <v>0</v>
      </c>
      <c r="J13" s="5">
        <v>1</v>
      </c>
      <c r="K13" s="5">
        <v>0</v>
      </c>
      <c r="L13" s="5">
        <f t="shared" si="0"/>
        <v>1</v>
      </c>
      <c r="M13" s="5">
        <v>0</v>
      </c>
      <c r="N13" s="5">
        <v>1</v>
      </c>
      <c r="O13" s="2"/>
      <c r="P13" s="5">
        <v>0</v>
      </c>
      <c r="Q13" s="5">
        <v>0</v>
      </c>
      <c r="R13" s="5">
        <f t="shared" si="1"/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f t="shared" si="4"/>
        <v>0</v>
      </c>
      <c r="Y13" s="5">
        <v>0</v>
      </c>
      <c r="Z13" s="5">
        <v>0</v>
      </c>
      <c r="AA13" s="5">
        <v>0</v>
      </c>
      <c r="AB13" s="5">
        <f t="shared" si="2"/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</row>
    <row r="14" spans="1:43" ht="30.6" x14ac:dyDescent="0.3">
      <c r="A14" s="1" t="s">
        <v>48</v>
      </c>
      <c r="B14" s="11">
        <v>11</v>
      </c>
      <c r="C14" s="11">
        <v>0</v>
      </c>
      <c r="D14" s="11">
        <v>0</v>
      </c>
      <c r="E14" s="11">
        <v>11</v>
      </c>
      <c r="F14" s="11">
        <v>15</v>
      </c>
      <c r="G14" s="11">
        <v>0</v>
      </c>
      <c r="H14" s="11">
        <v>0</v>
      </c>
      <c r="I14" s="11">
        <f t="shared" si="5"/>
        <v>15</v>
      </c>
      <c r="J14" s="11">
        <v>-4</v>
      </c>
      <c r="K14" s="11">
        <v>0</v>
      </c>
      <c r="L14" s="11">
        <v>-4</v>
      </c>
      <c r="M14" s="11">
        <v>0</v>
      </c>
      <c r="N14" s="11">
        <f>SUM(L14-M14)</f>
        <v>-4</v>
      </c>
      <c r="O14" s="1" t="s">
        <v>61</v>
      </c>
      <c r="P14" s="11">
        <v>13</v>
      </c>
      <c r="Q14" s="11">
        <v>2</v>
      </c>
      <c r="R14" s="11">
        <f>SUM(P14+Q14)</f>
        <v>15</v>
      </c>
      <c r="S14" s="11">
        <v>9</v>
      </c>
      <c r="T14" s="11">
        <v>2</v>
      </c>
      <c r="U14" s="11">
        <v>4</v>
      </c>
      <c r="V14" s="11">
        <v>0</v>
      </c>
      <c r="W14" s="11">
        <v>0</v>
      </c>
      <c r="X14" s="11">
        <f t="shared" si="4"/>
        <v>15</v>
      </c>
      <c r="Y14" s="11">
        <v>0</v>
      </c>
      <c r="Z14" s="11">
        <v>0</v>
      </c>
      <c r="AA14" s="11">
        <v>0</v>
      </c>
      <c r="AB14" s="11">
        <f t="shared" si="2"/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  <c r="AI14" s="11">
        <v>8</v>
      </c>
      <c r="AJ14" s="11">
        <v>7</v>
      </c>
      <c r="AK14" s="11">
        <v>0</v>
      </c>
      <c r="AL14" s="11">
        <v>0</v>
      </c>
      <c r="AM14" s="11">
        <v>0</v>
      </c>
      <c r="AN14" s="11">
        <v>0</v>
      </c>
    </row>
    <row r="15" spans="1:43" s="15" customFormat="1" ht="30.6" x14ac:dyDescent="0.3">
      <c r="A15" s="1" t="s">
        <v>45</v>
      </c>
      <c r="B15" s="11">
        <v>19</v>
      </c>
      <c r="C15" s="11">
        <v>0</v>
      </c>
      <c r="D15" s="11">
        <v>0</v>
      </c>
      <c r="E15" s="11">
        <f t="shared" si="3"/>
        <v>19</v>
      </c>
      <c r="F15" s="11">
        <v>17</v>
      </c>
      <c r="G15" s="11">
        <v>0</v>
      </c>
      <c r="H15" s="11">
        <v>0</v>
      </c>
      <c r="I15" s="11">
        <f t="shared" si="5"/>
        <v>17</v>
      </c>
      <c r="J15" s="11">
        <f>SUM(E15-F15)</f>
        <v>2</v>
      </c>
      <c r="K15" s="11">
        <v>0</v>
      </c>
      <c r="L15" s="11">
        <f t="shared" si="0"/>
        <v>2</v>
      </c>
      <c r="M15" s="11">
        <v>1</v>
      </c>
      <c r="N15" s="11">
        <f>SUM(L15-M15)</f>
        <v>1</v>
      </c>
      <c r="O15" s="1" t="s">
        <v>43</v>
      </c>
      <c r="P15" s="11">
        <v>14</v>
      </c>
      <c r="Q15" s="11">
        <v>3</v>
      </c>
      <c r="R15" s="11">
        <f t="shared" si="1"/>
        <v>17</v>
      </c>
      <c r="S15" s="11">
        <v>10</v>
      </c>
      <c r="T15" s="11">
        <v>2</v>
      </c>
      <c r="U15" s="11">
        <v>2</v>
      </c>
      <c r="V15" s="11">
        <v>3</v>
      </c>
      <c r="W15" s="11">
        <v>0</v>
      </c>
      <c r="X15" s="11">
        <f t="shared" si="4"/>
        <v>17</v>
      </c>
      <c r="Y15" s="11">
        <v>0</v>
      </c>
      <c r="Z15" s="11">
        <v>0</v>
      </c>
      <c r="AA15" s="11">
        <v>0</v>
      </c>
      <c r="AB15" s="11">
        <f t="shared" si="2"/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13</v>
      </c>
      <c r="AH15" s="11">
        <v>2</v>
      </c>
      <c r="AI15" s="11">
        <v>2</v>
      </c>
      <c r="AJ15" s="11">
        <v>0</v>
      </c>
      <c r="AK15" s="11">
        <v>0</v>
      </c>
      <c r="AL15" s="11">
        <v>0</v>
      </c>
      <c r="AM15" s="11">
        <v>0</v>
      </c>
      <c r="AN15" s="11">
        <v>0</v>
      </c>
    </row>
    <row r="16" spans="1:43" x14ac:dyDescent="0.3">
      <c r="A16" s="4" t="s">
        <v>32</v>
      </c>
      <c r="B16" s="5">
        <v>0</v>
      </c>
      <c r="C16" s="5">
        <v>0</v>
      </c>
      <c r="D16" s="5">
        <v>0</v>
      </c>
      <c r="E16" s="5">
        <f t="shared" si="3"/>
        <v>0</v>
      </c>
      <c r="F16" s="5">
        <v>0</v>
      </c>
      <c r="G16" s="5">
        <v>0</v>
      </c>
      <c r="H16" s="5">
        <v>0</v>
      </c>
      <c r="I16" s="5">
        <f t="shared" si="5"/>
        <v>0</v>
      </c>
      <c r="J16" s="5">
        <v>0</v>
      </c>
      <c r="K16" s="5">
        <v>0</v>
      </c>
      <c r="L16" s="5">
        <f t="shared" si="0"/>
        <v>0</v>
      </c>
      <c r="M16" s="5">
        <v>0</v>
      </c>
      <c r="N16" s="5">
        <v>0</v>
      </c>
      <c r="O16" s="2"/>
      <c r="P16" s="5">
        <v>0</v>
      </c>
      <c r="Q16" s="5">
        <v>0</v>
      </c>
      <c r="R16" s="5">
        <f t="shared" si="1"/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f t="shared" si="4"/>
        <v>0</v>
      </c>
      <c r="Y16" s="5">
        <v>0</v>
      </c>
      <c r="Z16" s="5">
        <v>0</v>
      </c>
      <c r="AA16" s="5">
        <v>0</v>
      </c>
      <c r="AB16" s="5">
        <f t="shared" si="2"/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</row>
    <row r="17" spans="1:58" x14ac:dyDescent="0.3">
      <c r="A17" s="4" t="s">
        <v>33</v>
      </c>
      <c r="B17" s="5">
        <v>1</v>
      </c>
      <c r="C17" s="5">
        <v>0</v>
      </c>
      <c r="D17" s="5">
        <v>0</v>
      </c>
      <c r="E17" s="5">
        <f t="shared" si="3"/>
        <v>1</v>
      </c>
      <c r="F17" s="5">
        <v>0</v>
      </c>
      <c r="G17" s="5">
        <v>0</v>
      </c>
      <c r="H17" s="5">
        <v>0</v>
      </c>
      <c r="I17" s="5">
        <f t="shared" si="5"/>
        <v>0</v>
      </c>
      <c r="J17" s="5">
        <v>1</v>
      </c>
      <c r="K17" s="5">
        <v>0</v>
      </c>
      <c r="L17" s="5">
        <f t="shared" si="0"/>
        <v>1</v>
      </c>
      <c r="M17" s="5">
        <v>0</v>
      </c>
      <c r="N17" s="5">
        <v>1</v>
      </c>
      <c r="O17" s="2"/>
      <c r="P17" s="5">
        <v>0</v>
      </c>
      <c r="Q17" s="5">
        <v>0</v>
      </c>
      <c r="R17" s="5">
        <f t="shared" si="1"/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f t="shared" si="4"/>
        <v>0</v>
      </c>
      <c r="Y17" s="5">
        <v>0</v>
      </c>
      <c r="Z17" s="5">
        <v>0</v>
      </c>
      <c r="AA17" s="5">
        <v>0</v>
      </c>
      <c r="AB17" s="5">
        <f t="shared" si="2"/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</row>
    <row r="18" spans="1:58" x14ac:dyDescent="0.3">
      <c r="A18" s="4" t="s">
        <v>49</v>
      </c>
      <c r="B18" s="5">
        <v>1</v>
      </c>
      <c r="C18" s="5">
        <v>0</v>
      </c>
      <c r="D18" s="5">
        <v>0</v>
      </c>
      <c r="E18" s="5">
        <f t="shared" si="3"/>
        <v>1</v>
      </c>
      <c r="F18" s="5">
        <v>0</v>
      </c>
      <c r="G18" s="5">
        <v>0</v>
      </c>
      <c r="H18" s="5">
        <v>0</v>
      </c>
      <c r="I18" s="5">
        <v>0</v>
      </c>
      <c r="J18" s="5">
        <v>1</v>
      </c>
      <c r="K18" s="5">
        <v>0</v>
      </c>
      <c r="L18" s="5">
        <v>1</v>
      </c>
      <c r="M18" s="5">
        <v>0</v>
      </c>
      <c r="N18" s="5">
        <v>1</v>
      </c>
      <c r="O18" s="2"/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f t="shared" si="2"/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/>
    </row>
    <row r="19" spans="1:58" s="17" customFormat="1" ht="49.5" customHeight="1" x14ac:dyDescent="0.3">
      <c r="A19" s="1" t="s">
        <v>44</v>
      </c>
      <c r="B19" s="11">
        <v>5</v>
      </c>
      <c r="C19" s="11">
        <v>0</v>
      </c>
      <c r="D19" s="11">
        <v>0</v>
      </c>
      <c r="E19" s="11">
        <f t="shared" si="3"/>
        <v>5</v>
      </c>
      <c r="F19" s="11">
        <v>5</v>
      </c>
      <c r="G19" s="11">
        <v>0</v>
      </c>
      <c r="H19" s="11">
        <v>0</v>
      </c>
      <c r="I19" s="11">
        <v>5</v>
      </c>
      <c r="J19" s="11">
        <v>0</v>
      </c>
      <c r="K19" s="11">
        <v>0</v>
      </c>
      <c r="L19" s="11">
        <f t="shared" si="0"/>
        <v>0</v>
      </c>
      <c r="M19" s="11">
        <v>0</v>
      </c>
      <c r="N19" s="11">
        <v>0</v>
      </c>
      <c r="O19" s="1"/>
      <c r="P19" s="11">
        <v>5</v>
      </c>
      <c r="Q19" s="11">
        <v>0</v>
      </c>
      <c r="R19" s="11">
        <f t="shared" si="1"/>
        <v>5</v>
      </c>
      <c r="S19" s="11">
        <v>4</v>
      </c>
      <c r="T19" s="11">
        <v>0</v>
      </c>
      <c r="U19" s="11">
        <v>0</v>
      </c>
      <c r="V19" s="11">
        <v>1</v>
      </c>
      <c r="W19" s="11">
        <v>0</v>
      </c>
      <c r="X19" s="11">
        <f t="shared" si="4"/>
        <v>5</v>
      </c>
      <c r="Y19" s="11">
        <v>0</v>
      </c>
      <c r="Z19" s="11">
        <v>0</v>
      </c>
      <c r="AA19" s="11">
        <v>0</v>
      </c>
      <c r="AB19" s="11">
        <f t="shared" si="2"/>
        <v>0</v>
      </c>
      <c r="AC19" s="11">
        <v>0</v>
      </c>
      <c r="AD19" s="11">
        <v>1</v>
      </c>
      <c r="AE19" s="11">
        <v>3</v>
      </c>
      <c r="AF19" s="11">
        <v>1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29"/>
    </row>
    <row r="20" spans="1:58" ht="20.399999999999999" x14ac:dyDescent="0.3">
      <c r="A20" s="1" t="s">
        <v>59</v>
      </c>
      <c r="B20" s="5">
        <v>1</v>
      </c>
      <c r="C20" s="5">
        <v>0</v>
      </c>
      <c r="D20" s="5">
        <v>0</v>
      </c>
      <c r="E20" s="5">
        <f t="shared" si="3"/>
        <v>1</v>
      </c>
      <c r="F20" s="5">
        <v>1</v>
      </c>
      <c r="G20" s="5">
        <v>0</v>
      </c>
      <c r="H20" s="5">
        <v>0</v>
      </c>
      <c r="I20" s="5">
        <f t="shared" si="5"/>
        <v>1</v>
      </c>
      <c r="J20" s="5">
        <v>0</v>
      </c>
      <c r="K20" s="5">
        <v>0</v>
      </c>
      <c r="L20" s="5">
        <f t="shared" si="0"/>
        <v>0</v>
      </c>
      <c r="M20" s="5">
        <v>0</v>
      </c>
      <c r="N20" s="5">
        <v>0</v>
      </c>
      <c r="O20" s="8"/>
      <c r="P20" s="11">
        <v>0</v>
      </c>
      <c r="Q20" s="11">
        <v>1</v>
      </c>
      <c r="R20" s="11">
        <f t="shared" si="1"/>
        <v>1</v>
      </c>
      <c r="S20" s="11">
        <v>1</v>
      </c>
      <c r="T20" s="11">
        <v>0</v>
      </c>
      <c r="U20" s="11">
        <v>0</v>
      </c>
      <c r="V20" s="11">
        <v>0</v>
      </c>
      <c r="W20" s="11">
        <v>0</v>
      </c>
      <c r="X20" s="11">
        <f t="shared" si="4"/>
        <v>1</v>
      </c>
      <c r="Y20" s="11">
        <v>0</v>
      </c>
      <c r="Z20" s="11">
        <v>0</v>
      </c>
      <c r="AA20" s="11">
        <v>0</v>
      </c>
      <c r="AB20" s="11">
        <f t="shared" si="2"/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1</v>
      </c>
      <c r="AM20" s="11">
        <v>0</v>
      </c>
      <c r="AN20" s="11">
        <v>0</v>
      </c>
    </row>
    <row r="21" spans="1:58" x14ac:dyDescent="0.3">
      <c r="A21" s="1" t="s">
        <v>34</v>
      </c>
      <c r="B21" s="5">
        <v>1</v>
      </c>
      <c r="C21" s="5">
        <v>0</v>
      </c>
      <c r="D21" s="5">
        <v>0</v>
      </c>
      <c r="E21" s="5">
        <f t="shared" si="3"/>
        <v>1</v>
      </c>
      <c r="F21" s="5">
        <v>1</v>
      </c>
      <c r="G21" s="5">
        <v>0</v>
      </c>
      <c r="H21" s="5">
        <v>0</v>
      </c>
      <c r="I21" s="5">
        <f t="shared" si="5"/>
        <v>1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9"/>
      <c r="P21" s="5">
        <v>0</v>
      </c>
      <c r="Q21" s="5">
        <v>1</v>
      </c>
      <c r="R21" s="5">
        <f t="shared" si="1"/>
        <v>1</v>
      </c>
      <c r="S21" s="5">
        <v>1</v>
      </c>
      <c r="T21" s="5">
        <v>0</v>
      </c>
      <c r="U21" s="5">
        <v>0</v>
      </c>
      <c r="V21" s="5">
        <v>0</v>
      </c>
      <c r="W21" s="5">
        <v>0</v>
      </c>
      <c r="X21" s="5">
        <v>1</v>
      </c>
      <c r="Y21" s="5">
        <v>0</v>
      </c>
      <c r="Z21" s="5">
        <v>0</v>
      </c>
      <c r="AA21" s="5">
        <v>0</v>
      </c>
      <c r="AB21" s="5">
        <f t="shared" si="2"/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1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</row>
    <row r="22" spans="1:58" ht="19.5" customHeight="1" x14ac:dyDescent="0.3">
      <c r="A22" s="1" t="s">
        <v>35</v>
      </c>
      <c r="B22" s="5">
        <v>2</v>
      </c>
      <c r="C22" s="5">
        <v>0</v>
      </c>
      <c r="D22" s="5">
        <v>0</v>
      </c>
      <c r="E22" s="5">
        <f t="shared" si="3"/>
        <v>2</v>
      </c>
      <c r="F22" s="5">
        <v>2</v>
      </c>
      <c r="G22" s="5">
        <v>0</v>
      </c>
      <c r="H22" s="5">
        <v>0</v>
      </c>
      <c r="I22" s="5">
        <v>2</v>
      </c>
      <c r="J22" s="5">
        <v>0</v>
      </c>
      <c r="K22" s="5">
        <v>0</v>
      </c>
      <c r="L22" s="5">
        <f t="shared" si="0"/>
        <v>0</v>
      </c>
      <c r="M22" s="5">
        <v>0</v>
      </c>
      <c r="N22" s="5">
        <f>SUM(L22-M22)</f>
        <v>0</v>
      </c>
      <c r="O22" s="3"/>
      <c r="P22" s="5">
        <v>1</v>
      </c>
      <c r="Q22" s="5">
        <v>1</v>
      </c>
      <c r="R22" s="5">
        <f t="shared" si="1"/>
        <v>2</v>
      </c>
      <c r="S22" s="5">
        <v>0</v>
      </c>
      <c r="T22" s="5">
        <v>1</v>
      </c>
      <c r="U22" s="5">
        <v>0</v>
      </c>
      <c r="V22" s="5">
        <v>1</v>
      </c>
      <c r="W22" s="5">
        <v>0</v>
      </c>
      <c r="X22" s="5">
        <f t="shared" si="4"/>
        <v>2</v>
      </c>
      <c r="Y22" s="5">
        <v>0</v>
      </c>
      <c r="Z22" s="5">
        <v>0</v>
      </c>
      <c r="AA22" s="5">
        <v>0</v>
      </c>
      <c r="AB22" s="5">
        <f t="shared" si="2"/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2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</row>
    <row r="23" spans="1:58" x14ac:dyDescent="0.3">
      <c r="A23" s="1" t="s">
        <v>36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f t="shared" si="5"/>
        <v>0</v>
      </c>
      <c r="J23" s="11">
        <v>0</v>
      </c>
      <c r="K23" s="11">
        <v>0</v>
      </c>
      <c r="L23" s="11">
        <f t="shared" si="0"/>
        <v>0</v>
      </c>
      <c r="M23" s="11">
        <v>0</v>
      </c>
      <c r="N23" s="11">
        <v>0</v>
      </c>
      <c r="O23" s="8"/>
      <c r="P23" s="11">
        <v>0</v>
      </c>
      <c r="Q23" s="11">
        <v>0</v>
      </c>
      <c r="R23" s="11">
        <f t="shared" si="1"/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f t="shared" si="4"/>
        <v>0</v>
      </c>
      <c r="Y23" s="11">
        <v>0</v>
      </c>
      <c r="Z23" s="11">
        <v>0</v>
      </c>
      <c r="AA23" s="11">
        <v>0</v>
      </c>
      <c r="AB23" s="11">
        <f t="shared" si="2"/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5">
        <v>0</v>
      </c>
    </row>
    <row r="24" spans="1:58" ht="23.25" customHeight="1" x14ac:dyDescent="0.3">
      <c r="A24" s="1" t="s">
        <v>37</v>
      </c>
      <c r="B24" s="11">
        <v>1</v>
      </c>
      <c r="C24" s="11">
        <v>0</v>
      </c>
      <c r="D24" s="11">
        <v>0</v>
      </c>
      <c r="E24" s="11">
        <f t="shared" si="3"/>
        <v>1</v>
      </c>
      <c r="F24" s="11">
        <v>0</v>
      </c>
      <c r="G24" s="11">
        <v>0</v>
      </c>
      <c r="H24" s="11">
        <v>0</v>
      </c>
      <c r="I24" s="11">
        <f t="shared" si="5"/>
        <v>0</v>
      </c>
      <c r="J24" s="11">
        <v>1</v>
      </c>
      <c r="K24" s="11">
        <v>0</v>
      </c>
      <c r="L24" s="11">
        <f t="shared" si="0"/>
        <v>1</v>
      </c>
      <c r="M24" s="11">
        <v>0</v>
      </c>
      <c r="N24" s="11">
        <v>1</v>
      </c>
      <c r="O24" s="8"/>
      <c r="P24" s="11">
        <v>0</v>
      </c>
      <c r="Q24" s="11">
        <v>0</v>
      </c>
      <c r="R24" s="11">
        <f t="shared" si="1"/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f t="shared" si="4"/>
        <v>0</v>
      </c>
      <c r="Y24" s="11">
        <v>0</v>
      </c>
      <c r="Z24" s="11">
        <v>0</v>
      </c>
      <c r="AA24" s="11">
        <v>0</v>
      </c>
      <c r="AB24" s="11">
        <f t="shared" si="2"/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1">
        <v>0</v>
      </c>
      <c r="AL24" s="11">
        <v>0</v>
      </c>
      <c r="AM24" s="11">
        <v>0</v>
      </c>
      <c r="AN24" s="11">
        <v>0</v>
      </c>
    </row>
    <row r="25" spans="1:58" ht="24.75" customHeight="1" x14ac:dyDescent="0.3">
      <c r="A25" s="1" t="s">
        <v>53</v>
      </c>
      <c r="B25" s="11">
        <v>3</v>
      </c>
      <c r="C25" s="11">
        <v>0</v>
      </c>
      <c r="D25" s="11">
        <v>0</v>
      </c>
      <c r="E25" s="11">
        <v>3</v>
      </c>
      <c r="F25" s="11">
        <v>0</v>
      </c>
      <c r="G25" s="11">
        <v>0</v>
      </c>
      <c r="H25" s="11">
        <v>0</v>
      </c>
      <c r="I25" s="11">
        <v>0</v>
      </c>
      <c r="J25" s="11">
        <v>3</v>
      </c>
      <c r="K25" s="11">
        <v>0</v>
      </c>
      <c r="L25" s="11">
        <f t="shared" ref="L25" si="6">J25+K25</f>
        <v>3</v>
      </c>
      <c r="M25" s="11">
        <v>0</v>
      </c>
      <c r="N25" s="11">
        <v>3</v>
      </c>
      <c r="O25" s="8" t="s">
        <v>57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1">
        <v>0</v>
      </c>
    </row>
    <row r="26" spans="1:58" ht="24" customHeight="1" x14ac:dyDescent="0.3">
      <c r="A26" s="1" t="s">
        <v>52</v>
      </c>
      <c r="B26" s="11">
        <v>1</v>
      </c>
      <c r="C26" s="11">
        <v>0</v>
      </c>
      <c r="D26" s="11">
        <v>0</v>
      </c>
      <c r="E26" s="11">
        <v>1</v>
      </c>
      <c r="F26" s="11">
        <v>0</v>
      </c>
      <c r="G26" s="11">
        <v>0</v>
      </c>
      <c r="H26" s="11">
        <v>0</v>
      </c>
      <c r="I26" s="11">
        <v>0</v>
      </c>
      <c r="J26" s="11">
        <v>1</v>
      </c>
      <c r="K26" s="11">
        <v>0</v>
      </c>
      <c r="L26" s="11">
        <v>1</v>
      </c>
      <c r="M26" s="11">
        <v>0</v>
      </c>
      <c r="N26" s="11">
        <v>1</v>
      </c>
      <c r="O26" s="8" t="s">
        <v>57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</v>
      </c>
      <c r="AM26" s="11">
        <v>0</v>
      </c>
      <c r="AN26" s="11">
        <v>0</v>
      </c>
    </row>
    <row r="27" spans="1:58" ht="24" customHeight="1" x14ac:dyDescent="0.3">
      <c r="A27" s="1" t="s">
        <v>54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8"/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</row>
    <row r="28" spans="1:58" x14ac:dyDescent="0.3">
      <c r="A28" s="1" t="s">
        <v>55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f t="shared" si="5"/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2"/>
      <c r="P28" s="5">
        <v>0</v>
      </c>
      <c r="Q28" s="5">
        <v>0</v>
      </c>
      <c r="R28" s="5">
        <f t="shared" si="1"/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f t="shared" si="4"/>
        <v>0</v>
      </c>
      <c r="Y28" s="5">
        <v>0</v>
      </c>
      <c r="Z28" s="5">
        <v>0</v>
      </c>
      <c r="AA28" s="5">
        <v>0</v>
      </c>
      <c r="AB28" s="5">
        <f t="shared" si="2"/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</row>
    <row r="29" spans="1:58" x14ac:dyDescent="0.3">
      <c r="A29" s="1" t="s">
        <v>38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f>SUM(F29+G29+H29)</f>
        <v>0</v>
      </c>
      <c r="J29" s="5">
        <v>0</v>
      </c>
      <c r="K29" s="5">
        <v>0</v>
      </c>
      <c r="L29" s="5">
        <f>J29+K29</f>
        <v>0</v>
      </c>
      <c r="M29" s="5">
        <v>0</v>
      </c>
      <c r="N29" s="5">
        <v>0</v>
      </c>
      <c r="O29" s="8"/>
      <c r="P29" s="11">
        <v>0</v>
      </c>
      <c r="Q29" s="11">
        <v>0</v>
      </c>
      <c r="R29" s="11">
        <f>P29+Q29</f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f>S29+T29+U29+V29+W29</f>
        <v>0</v>
      </c>
      <c r="Y29" s="11">
        <v>0</v>
      </c>
      <c r="Z29" s="11">
        <v>0</v>
      </c>
      <c r="AA29" s="11">
        <v>0</v>
      </c>
      <c r="AB29" s="11">
        <f>Y29+Z29+AA29</f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5">
        <v>0</v>
      </c>
    </row>
    <row r="30" spans="1:58" ht="23.25" customHeight="1" x14ac:dyDescent="0.3">
      <c r="A30" s="23" t="s">
        <v>56</v>
      </c>
      <c r="B30" s="24">
        <v>0</v>
      </c>
      <c r="C30" s="24">
        <v>0</v>
      </c>
      <c r="D30" s="24">
        <v>0</v>
      </c>
      <c r="E30" s="24">
        <f t="shared" si="3"/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f t="shared" si="0"/>
        <v>0</v>
      </c>
      <c r="M30" s="24">
        <v>0</v>
      </c>
      <c r="N30" s="24">
        <v>0</v>
      </c>
      <c r="O30" s="25"/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f t="shared" si="2"/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4">
        <v>0</v>
      </c>
      <c r="AM30" s="24">
        <v>0</v>
      </c>
      <c r="AN30" s="24">
        <v>0</v>
      </c>
    </row>
    <row r="31" spans="1:58" s="28" customFormat="1" ht="20.399999999999999" x14ac:dyDescent="0.3">
      <c r="A31" s="1" t="s">
        <v>39</v>
      </c>
      <c r="B31" s="33">
        <v>1</v>
      </c>
      <c r="C31" s="33">
        <v>0</v>
      </c>
      <c r="D31" s="33">
        <v>0</v>
      </c>
      <c r="E31" s="33">
        <v>1</v>
      </c>
      <c r="F31" s="33">
        <v>1</v>
      </c>
      <c r="G31" s="33">
        <v>0</v>
      </c>
      <c r="H31" s="33">
        <v>0</v>
      </c>
      <c r="I31" s="33">
        <v>1</v>
      </c>
      <c r="J31" s="33">
        <v>0</v>
      </c>
      <c r="K31" s="33">
        <v>0</v>
      </c>
      <c r="L31" s="33">
        <v>0</v>
      </c>
      <c r="M31" s="33">
        <v>0</v>
      </c>
      <c r="N31" s="33">
        <v>0</v>
      </c>
      <c r="O31" s="8" t="s">
        <v>57</v>
      </c>
      <c r="P31" s="33">
        <v>1</v>
      </c>
      <c r="Q31" s="33">
        <v>0</v>
      </c>
      <c r="R31" s="33">
        <v>1</v>
      </c>
      <c r="S31" s="33">
        <v>0</v>
      </c>
      <c r="T31" s="33">
        <v>0</v>
      </c>
      <c r="U31" s="33">
        <v>0</v>
      </c>
      <c r="V31" s="33">
        <v>1</v>
      </c>
      <c r="W31" s="33">
        <v>0</v>
      </c>
      <c r="X31" s="33">
        <v>1</v>
      </c>
      <c r="Y31" s="33">
        <v>0</v>
      </c>
      <c r="Z31" s="33">
        <v>0</v>
      </c>
      <c r="AA31" s="33">
        <v>0</v>
      </c>
      <c r="AB31" s="33">
        <v>0</v>
      </c>
      <c r="AC31" s="33">
        <v>0</v>
      </c>
      <c r="AD31" s="33">
        <v>0</v>
      </c>
      <c r="AE31" s="33">
        <v>0</v>
      </c>
      <c r="AF31" s="33">
        <v>0</v>
      </c>
      <c r="AG31" s="33">
        <v>1</v>
      </c>
      <c r="AH31" s="33">
        <v>0</v>
      </c>
      <c r="AI31" s="33">
        <v>0</v>
      </c>
      <c r="AJ31" s="33">
        <v>0</v>
      </c>
      <c r="AK31" s="33">
        <v>0</v>
      </c>
      <c r="AL31" s="33">
        <v>0</v>
      </c>
      <c r="AM31" s="33">
        <v>0</v>
      </c>
      <c r="AN31" s="34">
        <v>0</v>
      </c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</row>
    <row r="32" spans="1:58" ht="23.25" customHeight="1" x14ac:dyDescent="0.3">
      <c r="A32" s="26" t="s">
        <v>40</v>
      </c>
      <c r="B32" s="27">
        <v>1</v>
      </c>
      <c r="C32" s="27">
        <v>0</v>
      </c>
      <c r="D32" s="27">
        <v>0</v>
      </c>
      <c r="E32" s="27">
        <f t="shared" si="3"/>
        <v>1</v>
      </c>
      <c r="F32" s="27">
        <v>0</v>
      </c>
      <c r="G32" s="27">
        <v>0</v>
      </c>
      <c r="H32" s="27">
        <v>0</v>
      </c>
      <c r="I32" s="27">
        <f t="shared" si="5"/>
        <v>0</v>
      </c>
      <c r="J32" s="27">
        <v>1</v>
      </c>
      <c r="K32" s="27">
        <v>0</v>
      </c>
      <c r="L32" s="27">
        <v>1</v>
      </c>
      <c r="M32" s="27">
        <v>0</v>
      </c>
      <c r="N32" s="27">
        <v>1</v>
      </c>
      <c r="O32" s="8" t="s">
        <v>57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f t="shared" si="4"/>
        <v>0</v>
      </c>
      <c r="Y32" s="27">
        <v>0</v>
      </c>
      <c r="Z32" s="27">
        <v>0</v>
      </c>
      <c r="AA32" s="27">
        <v>0</v>
      </c>
      <c r="AB32" s="27">
        <f t="shared" si="2"/>
        <v>0</v>
      </c>
      <c r="AC32" s="27">
        <v>0</v>
      </c>
      <c r="AD32" s="27">
        <v>0</v>
      </c>
      <c r="AE32" s="27">
        <v>0</v>
      </c>
      <c r="AF32" s="27">
        <v>0</v>
      </c>
      <c r="AG32" s="27">
        <v>0</v>
      </c>
      <c r="AH32" s="27">
        <v>0</v>
      </c>
      <c r="AI32" s="27">
        <v>0</v>
      </c>
      <c r="AJ32" s="27">
        <v>0</v>
      </c>
      <c r="AK32" s="27">
        <v>0</v>
      </c>
      <c r="AL32" s="27">
        <v>0</v>
      </c>
      <c r="AM32" s="27">
        <v>0</v>
      </c>
      <c r="AN32" s="35">
        <v>0</v>
      </c>
    </row>
    <row r="33" spans="1:40" ht="48" customHeight="1" x14ac:dyDescent="0.3">
      <c r="A33" s="1" t="s">
        <v>50</v>
      </c>
      <c r="B33" s="11">
        <v>1</v>
      </c>
      <c r="C33" s="11">
        <v>0</v>
      </c>
      <c r="D33" s="11">
        <v>0</v>
      </c>
      <c r="E33" s="11">
        <v>1</v>
      </c>
      <c r="F33" s="11">
        <v>0</v>
      </c>
      <c r="G33" s="11">
        <v>0</v>
      </c>
      <c r="H33" s="11">
        <v>0</v>
      </c>
      <c r="I33" s="11">
        <v>0</v>
      </c>
      <c r="J33" s="11">
        <v>1</v>
      </c>
      <c r="K33" s="11">
        <v>0</v>
      </c>
      <c r="L33" s="11">
        <v>1</v>
      </c>
      <c r="M33" s="11">
        <v>0</v>
      </c>
      <c r="N33" s="11">
        <v>1</v>
      </c>
      <c r="O33" s="8" t="s">
        <v>57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</row>
    <row r="34" spans="1:40" ht="48" customHeight="1" x14ac:dyDescent="0.3">
      <c r="A34" s="1" t="s">
        <v>51</v>
      </c>
      <c r="B34" s="11">
        <v>1</v>
      </c>
      <c r="C34" s="11">
        <v>0</v>
      </c>
      <c r="D34" s="11">
        <v>0</v>
      </c>
      <c r="E34" s="11">
        <v>1</v>
      </c>
      <c r="F34" s="11">
        <v>0</v>
      </c>
      <c r="G34" s="11">
        <v>0</v>
      </c>
      <c r="H34" s="11">
        <v>0</v>
      </c>
      <c r="I34" s="11">
        <v>0</v>
      </c>
      <c r="J34" s="11">
        <v>1</v>
      </c>
      <c r="K34" s="11">
        <v>0</v>
      </c>
      <c r="L34" s="11">
        <v>1</v>
      </c>
      <c r="M34" s="11">
        <v>0</v>
      </c>
      <c r="N34" s="11">
        <v>1</v>
      </c>
      <c r="O34" s="8" t="s">
        <v>57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</row>
    <row r="35" spans="1:40" s="15" customFormat="1" ht="61.5" customHeight="1" x14ac:dyDescent="0.3">
      <c r="A35" s="4" t="s">
        <v>41</v>
      </c>
      <c r="B35" s="11">
        <v>16</v>
      </c>
      <c r="C35" s="11">
        <v>5</v>
      </c>
      <c r="D35" s="11">
        <v>0</v>
      </c>
      <c r="E35" s="11">
        <f t="shared" si="3"/>
        <v>21</v>
      </c>
      <c r="F35" s="11">
        <v>16</v>
      </c>
      <c r="G35" s="11">
        <v>3</v>
      </c>
      <c r="H35" s="11">
        <v>0</v>
      </c>
      <c r="I35" s="11">
        <f t="shared" si="5"/>
        <v>19</v>
      </c>
      <c r="J35" s="11">
        <f>SUM(E35-I35)</f>
        <v>2</v>
      </c>
      <c r="K35" s="11">
        <v>0</v>
      </c>
      <c r="L35" s="11">
        <f t="shared" si="0"/>
        <v>2</v>
      </c>
      <c r="M35" s="11">
        <v>0</v>
      </c>
      <c r="N35" s="11">
        <f>SUM(L35-K35)</f>
        <v>2</v>
      </c>
      <c r="O35" s="1" t="s">
        <v>62</v>
      </c>
      <c r="P35" s="11">
        <v>19</v>
      </c>
      <c r="Q35" s="11">
        <v>0</v>
      </c>
      <c r="R35" s="11">
        <f t="shared" si="1"/>
        <v>19</v>
      </c>
      <c r="S35" s="11">
        <v>13</v>
      </c>
      <c r="T35" s="11">
        <v>2</v>
      </c>
      <c r="U35" s="11">
        <v>1</v>
      </c>
      <c r="V35" s="11">
        <v>3</v>
      </c>
      <c r="W35" s="11">
        <v>0</v>
      </c>
      <c r="X35" s="11">
        <f t="shared" si="4"/>
        <v>19</v>
      </c>
      <c r="Y35" s="11">
        <v>0</v>
      </c>
      <c r="Z35" s="11">
        <v>0</v>
      </c>
      <c r="AA35" s="11">
        <v>0</v>
      </c>
      <c r="AB35" s="11">
        <f t="shared" si="2"/>
        <v>0</v>
      </c>
      <c r="AC35" s="11">
        <v>0</v>
      </c>
      <c r="AD35" s="11">
        <v>0</v>
      </c>
      <c r="AE35" s="11">
        <v>12</v>
      </c>
      <c r="AF35" s="11">
        <v>7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0</v>
      </c>
      <c r="AM35" s="11">
        <v>0</v>
      </c>
      <c r="AN35" s="11">
        <v>0</v>
      </c>
    </row>
    <row r="36" spans="1:40" x14ac:dyDescent="0.3">
      <c r="A36" s="1" t="s">
        <v>42</v>
      </c>
      <c r="B36" s="5">
        <v>118</v>
      </c>
      <c r="C36" s="5">
        <f>SUM(C6:C35)</f>
        <v>5</v>
      </c>
      <c r="D36" s="5">
        <f>SUM(D6:D35)</f>
        <v>0</v>
      </c>
      <c r="E36" s="5">
        <f>SUM(E6:E35)</f>
        <v>123</v>
      </c>
      <c r="F36" s="5">
        <v>96</v>
      </c>
      <c r="G36" s="5">
        <f>SUM(G6:G35)</f>
        <v>3</v>
      </c>
      <c r="H36" s="5">
        <f>SUM(H6:H35)</f>
        <v>0</v>
      </c>
      <c r="I36" s="5">
        <v>99</v>
      </c>
      <c r="J36" s="30">
        <v>24</v>
      </c>
      <c r="K36" s="5">
        <f>SUM(K6:K35)</f>
        <v>0</v>
      </c>
      <c r="L36" s="5">
        <v>24</v>
      </c>
      <c r="M36" s="5">
        <v>1</v>
      </c>
      <c r="N36" s="30">
        <v>23</v>
      </c>
      <c r="O36" s="3"/>
      <c r="P36" s="5">
        <v>87</v>
      </c>
      <c r="Q36" s="5">
        <f t="shared" ref="Q36:AM36" si="7">SUM(Q6:Q35)</f>
        <v>12</v>
      </c>
      <c r="R36" s="5">
        <v>99</v>
      </c>
      <c r="S36" s="5">
        <v>57</v>
      </c>
      <c r="T36" s="5">
        <v>17</v>
      </c>
      <c r="U36" s="5">
        <f t="shared" si="7"/>
        <v>8</v>
      </c>
      <c r="V36" s="5">
        <f t="shared" si="7"/>
        <v>17</v>
      </c>
      <c r="W36" s="5">
        <f t="shared" si="7"/>
        <v>0</v>
      </c>
      <c r="X36" s="5">
        <f>SUM(X6:X35)</f>
        <v>99</v>
      </c>
      <c r="Y36" s="5">
        <f t="shared" si="7"/>
        <v>2</v>
      </c>
      <c r="Z36" s="5">
        <f t="shared" si="7"/>
        <v>0</v>
      </c>
      <c r="AA36" s="5">
        <f t="shared" si="7"/>
        <v>0</v>
      </c>
      <c r="AB36" s="5">
        <f t="shared" si="7"/>
        <v>2</v>
      </c>
      <c r="AC36" s="5">
        <f t="shared" si="7"/>
        <v>0</v>
      </c>
      <c r="AD36" s="5">
        <f t="shared" si="7"/>
        <v>1</v>
      </c>
      <c r="AE36" s="5">
        <f t="shared" si="7"/>
        <v>15</v>
      </c>
      <c r="AF36" s="5">
        <f t="shared" si="7"/>
        <v>8</v>
      </c>
      <c r="AG36" s="5">
        <f t="shared" si="7"/>
        <v>14</v>
      </c>
      <c r="AH36" s="5">
        <f t="shared" si="7"/>
        <v>4</v>
      </c>
      <c r="AI36" s="5">
        <f t="shared" si="7"/>
        <v>13</v>
      </c>
      <c r="AJ36" s="5">
        <v>32</v>
      </c>
      <c r="AK36" s="5">
        <f t="shared" si="7"/>
        <v>1</v>
      </c>
      <c r="AL36" s="5">
        <v>6</v>
      </c>
      <c r="AM36" s="5">
        <f t="shared" si="7"/>
        <v>5</v>
      </c>
      <c r="AN36" s="5">
        <v>0</v>
      </c>
    </row>
    <row r="37" spans="1:40" x14ac:dyDescent="0.3">
      <c r="A37" s="20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0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2"/>
    </row>
    <row r="38" spans="1:40" x14ac:dyDescent="0.3">
      <c r="A38" s="21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0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2"/>
    </row>
    <row r="39" spans="1:40" x14ac:dyDescent="0.3">
      <c r="A39" s="21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32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2"/>
    </row>
    <row r="40" spans="1:40" x14ac:dyDescent="0.3">
      <c r="A40" s="2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32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2"/>
    </row>
    <row r="41" spans="1:40" x14ac:dyDescent="0.3">
      <c r="L41" s="31"/>
    </row>
  </sheetData>
  <mergeCells count="14">
    <mergeCell ref="F3:G3"/>
    <mergeCell ref="A1:AN1"/>
    <mergeCell ref="B2:E2"/>
    <mergeCell ref="F2:I2"/>
    <mergeCell ref="J2:L2"/>
    <mergeCell ref="P2:R2"/>
    <mergeCell ref="S2:X2"/>
    <mergeCell ref="Y2:AB2"/>
    <mergeCell ref="AC2:AN2"/>
    <mergeCell ref="B3:B4"/>
    <mergeCell ref="C3:C4"/>
    <mergeCell ref="D3:D4"/>
    <mergeCell ref="E3:E4"/>
    <mergeCell ref="A3:A4"/>
  </mergeCells>
  <pageMargins left="0.19685039370078741" right="0.19685039370078741" top="0.19685039370078741" bottom="0.19685039370078741" header="0.31496062992125984" footer="0.31496062992125984"/>
  <pageSetup paperSize="9" scale="65" fitToHeight="0" orientation="landscape" r:id="rId1"/>
  <rowBreaks count="1" manualBreakCount="1">
    <brk id="19" max="3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As on 01.05.2026</vt:lpstr>
      <vt:lpstr>'As on 01.05.2026'!Print_Area</vt:lpstr>
      <vt:lpstr>'As on 01.05.2026'!Print_Titles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2026-05-05T08:36:03Z</dcterms:modified>
</cp:coreProperties>
</file>