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-03-2023\"/>
    </mc:Choice>
  </mc:AlternateContent>
  <bookViews>
    <workbookView xWindow="120" yWindow="120" windowWidth="12120" windowHeight="9120" activeTab="1"/>
  </bookViews>
  <sheets>
    <sheet name="SS-MIP" sheetId="1" r:id="rId1"/>
    <sheet name="DEO" sheetId="4" r:id="rId2"/>
    <sheet name="CRA" sheetId="5" r:id="rId3"/>
  </sheets>
  <definedNames>
    <definedName name="_xlnm.Print_Area" localSheetId="2">CRA!$A$1:$M$23</definedName>
    <definedName name="_xlnm.Print_Area" localSheetId="1">DEO!$A$1:$M$23</definedName>
    <definedName name="_xlnm.Print_Area" localSheetId="0">'SS-MIP'!$A$1:$M$55</definedName>
  </definedNames>
  <calcPr calcId="152511"/>
</workbook>
</file>

<file path=xl/calcChain.xml><?xml version="1.0" encoding="utf-8"?>
<calcChain xmlns="http://schemas.openxmlformats.org/spreadsheetml/2006/main">
  <c r="I9" i="5" l="1"/>
  <c r="I17" i="1" l="1"/>
  <c r="D51" i="1"/>
  <c r="H51" i="1"/>
  <c r="B48" i="1"/>
  <c r="I8" i="5" l="1"/>
  <c r="I12" i="1" l="1"/>
  <c r="E12" i="1"/>
  <c r="I10" i="5"/>
  <c r="E10" i="5"/>
  <c r="J12" i="1" l="1"/>
  <c r="L12" i="1" s="1"/>
  <c r="J10" i="5"/>
  <c r="L10" i="5" s="1"/>
  <c r="I13" i="5"/>
  <c r="J13" i="5" s="1"/>
  <c r="I11" i="5" l="1"/>
  <c r="I12" i="5"/>
  <c r="J12" i="5" s="1"/>
  <c r="L12" i="5" s="1"/>
  <c r="I14" i="5"/>
  <c r="I15" i="5"/>
  <c r="I16" i="5"/>
  <c r="I17" i="5"/>
  <c r="I18" i="5"/>
  <c r="E12" i="5"/>
  <c r="K18" i="1"/>
  <c r="H18" i="1"/>
  <c r="G18" i="1"/>
  <c r="F18" i="1"/>
  <c r="D18" i="1"/>
  <c r="C18" i="1"/>
  <c r="B18" i="1"/>
  <c r="E17" i="1"/>
  <c r="E18" i="1" s="1"/>
  <c r="E15" i="1"/>
  <c r="J17" i="1" l="1"/>
  <c r="L17" i="1" s="1"/>
  <c r="I18" i="1"/>
  <c r="E23" i="1"/>
  <c r="I23" i="1"/>
  <c r="J18" i="1" l="1"/>
  <c r="I19" i="1"/>
  <c r="I20" i="1" s="1"/>
  <c r="I11" i="1"/>
  <c r="J26" i="1"/>
  <c r="L26" i="1" s="1"/>
  <c r="E9" i="4"/>
  <c r="E10" i="4"/>
  <c r="E11" i="4"/>
  <c r="J11" i="4" s="1"/>
  <c r="L11" i="4" s="1"/>
  <c r="E12" i="4"/>
  <c r="E13" i="4"/>
  <c r="E14" i="4"/>
  <c r="I9" i="4"/>
  <c r="I10" i="4"/>
  <c r="J10" i="4" s="1"/>
  <c r="L10" i="4" s="1"/>
  <c r="I11" i="4"/>
  <c r="I12" i="4"/>
  <c r="I13" i="4"/>
  <c r="I14" i="4"/>
  <c r="J14" i="4" s="1"/>
  <c r="L14" i="4" s="1"/>
  <c r="E9" i="5"/>
  <c r="E11" i="5"/>
  <c r="E13" i="5"/>
  <c r="E14" i="5"/>
  <c r="E15" i="5"/>
  <c r="J15" i="5" s="1"/>
  <c r="L15" i="5" s="1"/>
  <c r="E16" i="5"/>
  <c r="E17" i="5"/>
  <c r="E18" i="5"/>
  <c r="F50" i="1"/>
  <c r="F16" i="1"/>
  <c r="J14" i="5"/>
  <c r="L14" i="5" s="1"/>
  <c r="J18" i="5"/>
  <c r="L18" i="5" s="1"/>
  <c r="F48" i="1"/>
  <c r="I49" i="1"/>
  <c r="I50" i="1" s="1"/>
  <c r="I47" i="1"/>
  <c r="I46" i="1"/>
  <c r="I45" i="1"/>
  <c r="I44" i="1"/>
  <c r="I43" i="1"/>
  <c r="I41" i="1"/>
  <c r="I40" i="1"/>
  <c r="I39" i="1"/>
  <c r="I38" i="1"/>
  <c r="I37" i="1"/>
  <c r="I36" i="1"/>
  <c r="I33" i="1"/>
  <c r="I32" i="1"/>
  <c r="I31" i="1"/>
  <c r="I30" i="1"/>
  <c r="I28" i="1"/>
  <c r="I27" i="1"/>
  <c r="I25" i="1"/>
  <c r="I21" i="1"/>
  <c r="I22" i="1" s="1"/>
  <c r="I15" i="1"/>
  <c r="I16" i="1" s="1"/>
  <c r="I13" i="1"/>
  <c r="I9" i="1"/>
  <c r="I8" i="1"/>
  <c r="E9" i="1"/>
  <c r="E11" i="1"/>
  <c r="E13" i="1"/>
  <c r="E19" i="1"/>
  <c r="E20" i="1" s="1"/>
  <c r="E21" i="1"/>
  <c r="E22" i="1" s="1"/>
  <c r="E25" i="1"/>
  <c r="E27" i="1"/>
  <c r="E28" i="1"/>
  <c r="E30" i="1"/>
  <c r="E31" i="1"/>
  <c r="E32" i="1"/>
  <c r="E33" i="1"/>
  <c r="E36" i="1"/>
  <c r="J36" i="1" s="1"/>
  <c r="E37" i="1"/>
  <c r="E38" i="1"/>
  <c r="E39" i="1"/>
  <c r="E40" i="1"/>
  <c r="J40" i="1" s="1"/>
  <c r="E41" i="1"/>
  <c r="E43" i="1"/>
  <c r="E44" i="1"/>
  <c r="E45" i="1"/>
  <c r="J45" i="1" s="1"/>
  <c r="L45" i="1" s="1"/>
  <c r="E46" i="1"/>
  <c r="E47" i="1"/>
  <c r="E49" i="1"/>
  <c r="E50" i="1" s="1"/>
  <c r="F19" i="5"/>
  <c r="G19" i="5"/>
  <c r="H19" i="5"/>
  <c r="K19" i="5"/>
  <c r="F22" i="1"/>
  <c r="C19" i="5"/>
  <c r="D19" i="5"/>
  <c r="B19" i="5"/>
  <c r="E8" i="5"/>
  <c r="J9" i="5"/>
  <c r="L9" i="5" s="1"/>
  <c r="G14" i="1"/>
  <c r="H14" i="1"/>
  <c r="G10" i="1"/>
  <c r="H10" i="1"/>
  <c r="F10" i="1"/>
  <c r="F20" i="1"/>
  <c r="E8" i="1"/>
  <c r="C24" i="1"/>
  <c r="I8" i="4"/>
  <c r="E8" i="4"/>
  <c r="H48" i="1"/>
  <c r="H50" i="1" s="1"/>
  <c r="G48" i="1"/>
  <c r="G50" i="1" s="1"/>
  <c r="G24" i="1"/>
  <c r="H24" i="1"/>
  <c r="K24" i="1"/>
  <c r="F24" i="1"/>
  <c r="H20" i="1"/>
  <c r="K20" i="1"/>
  <c r="G20" i="1"/>
  <c r="C20" i="1"/>
  <c r="D20" i="1"/>
  <c r="B50" i="1"/>
  <c r="K50" i="1"/>
  <c r="B24" i="1"/>
  <c r="C22" i="1"/>
  <c r="D22" i="1"/>
  <c r="G22" i="1"/>
  <c r="H22" i="1"/>
  <c r="K22" i="1"/>
  <c r="B22" i="1"/>
  <c r="B20" i="1"/>
  <c r="C16" i="1"/>
  <c r="D16" i="1"/>
  <c r="G16" i="1"/>
  <c r="H16" i="1"/>
  <c r="K16" i="1"/>
  <c r="B16" i="1"/>
  <c r="C14" i="1"/>
  <c r="C51" i="1" s="1"/>
  <c r="D14" i="1"/>
  <c r="F14" i="1"/>
  <c r="K14" i="1"/>
  <c r="B14" i="1"/>
  <c r="L42" i="1"/>
  <c r="K15" i="4"/>
  <c r="G15" i="4"/>
  <c r="F15" i="4"/>
  <c r="D15" i="4"/>
  <c r="C15" i="4"/>
  <c r="B15" i="4"/>
  <c r="G29" i="1"/>
  <c r="F34" i="1"/>
  <c r="F29" i="1"/>
  <c r="D48" i="1"/>
  <c r="D50" i="1" s="1"/>
  <c r="C48" i="1"/>
  <c r="C50" i="1" s="1"/>
  <c r="D34" i="1"/>
  <c r="C34" i="1"/>
  <c r="B34" i="1"/>
  <c r="D29" i="1"/>
  <c r="C29" i="1"/>
  <c r="B29" i="1"/>
  <c r="H34" i="1"/>
  <c r="G34" i="1"/>
  <c r="D10" i="1"/>
  <c r="C10" i="1"/>
  <c r="B10" i="1"/>
  <c r="K51" i="1" l="1"/>
  <c r="F51" i="1"/>
  <c r="G51" i="1"/>
  <c r="L18" i="1"/>
  <c r="B51" i="1"/>
  <c r="E14" i="1"/>
  <c r="E51" i="1" s="1"/>
  <c r="E15" i="4"/>
  <c r="J46" i="1"/>
  <c r="L46" i="1" s="1"/>
  <c r="J41" i="1"/>
  <c r="L41" i="1" s="1"/>
  <c r="J37" i="1"/>
  <c r="J31" i="1"/>
  <c r="L31" i="1" s="1"/>
  <c r="J25" i="1"/>
  <c r="L25" i="1" s="1"/>
  <c r="J13" i="4"/>
  <c r="L13" i="4" s="1"/>
  <c r="J9" i="4"/>
  <c r="L9" i="4" s="1"/>
  <c r="J12" i="4"/>
  <c r="L12" i="4" s="1"/>
  <c r="J47" i="1"/>
  <c r="L47" i="1" s="1"/>
  <c r="J43" i="1"/>
  <c r="L43" i="1" s="1"/>
  <c r="J38" i="1"/>
  <c r="L38" i="1" s="1"/>
  <c r="J32" i="1"/>
  <c r="L32" i="1" s="1"/>
  <c r="J27" i="1"/>
  <c r="L27" i="1" s="1"/>
  <c r="J44" i="1"/>
  <c r="L44" i="1" s="1"/>
  <c r="J39" i="1"/>
  <c r="L39" i="1" s="1"/>
  <c r="J15" i="1"/>
  <c r="L15" i="1" s="1"/>
  <c r="J11" i="5"/>
  <c r="L11" i="5" s="1"/>
  <c r="I34" i="1"/>
  <c r="E34" i="1"/>
  <c r="J19" i="1"/>
  <c r="E16" i="1"/>
  <c r="E29" i="1"/>
  <c r="I10" i="1"/>
  <c r="I48" i="1"/>
  <c r="J11" i="1"/>
  <c r="L11" i="1" s="1"/>
  <c r="J28" i="1"/>
  <c r="L28" i="1" s="1"/>
  <c r="E10" i="1"/>
  <c r="J30" i="1"/>
  <c r="J16" i="1"/>
  <c r="L16" i="1" s="1"/>
  <c r="L19" i="1"/>
  <c r="J16" i="5"/>
  <c r="L16" i="5" s="1"/>
  <c r="J8" i="5"/>
  <c r="L8" i="5" s="1"/>
  <c r="J17" i="5"/>
  <c r="L17" i="5" s="1"/>
  <c r="L13" i="5"/>
  <c r="E19" i="5"/>
  <c r="J23" i="1"/>
  <c r="L23" i="1" s="1"/>
  <c r="J22" i="1"/>
  <c r="L22" i="1" s="1"/>
  <c r="J13" i="1"/>
  <c r="L13" i="1" s="1"/>
  <c r="J9" i="1"/>
  <c r="L9" i="1" s="1"/>
  <c r="E48" i="1"/>
  <c r="J48" i="1" s="1"/>
  <c r="J50" i="1"/>
  <c r="D24" i="1"/>
  <c r="J8" i="4"/>
  <c r="L8" i="4" s="1"/>
  <c r="J20" i="1"/>
  <c r="L20" i="1" s="1"/>
  <c r="J33" i="1"/>
  <c r="L33" i="1" s="1"/>
  <c r="J21" i="1"/>
  <c r="L21" i="1" s="1"/>
  <c r="J49" i="1"/>
  <c r="L49" i="1" s="1"/>
  <c r="L36" i="1"/>
  <c r="L40" i="1"/>
  <c r="I24" i="1"/>
  <c r="I15" i="4"/>
  <c r="J15" i="4" s="1"/>
  <c r="L15" i="4" s="1"/>
  <c r="I14" i="1"/>
  <c r="I19" i="5"/>
  <c r="I29" i="1"/>
  <c r="L37" i="1"/>
  <c r="L30" i="1"/>
  <c r="J8" i="1"/>
  <c r="L8" i="1" s="1"/>
  <c r="I51" i="1" l="1"/>
  <c r="J29" i="1"/>
  <c r="L29" i="1" s="1"/>
  <c r="J34" i="1"/>
  <c r="L34" i="1" s="1"/>
  <c r="J10" i="1"/>
  <c r="L10" i="1" s="1"/>
  <c r="J14" i="1"/>
  <c r="E24" i="1"/>
  <c r="J24" i="1" s="1"/>
  <c r="L24" i="1" s="1"/>
  <c r="L19" i="5"/>
  <c r="J19" i="5"/>
  <c r="J51" i="1" l="1"/>
  <c r="L14" i="1"/>
  <c r="L48" i="1"/>
  <c r="L50" i="1" l="1"/>
  <c r="L51" i="1" s="1"/>
</calcChain>
</file>

<file path=xl/sharedStrings.xml><?xml version="1.0" encoding="utf-8"?>
<sst xmlns="http://schemas.openxmlformats.org/spreadsheetml/2006/main" count="149" uniqueCount="101">
  <si>
    <t>Category of Posts</t>
  </si>
  <si>
    <t>Sanctioned Strength</t>
  </si>
  <si>
    <t>Men in Position</t>
  </si>
  <si>
    <t>Vacancy</t>
  </si>
  <si>
    <t>Post HIA</t>
  </si>
  <si>
    <t>Net vacancies</t>
  </si>
  <si>
    <t>Remarks</t>
  </si>
  <si>
    <t xml:space="preserve">Permanent </t>
  </si>
  <si>
    <r>
      <t>Temporary</t>
    </r>
    <r>
      <rPr>
        <sz val="9"/>
        <rFont val="Arial"/>
        <family val="2"/>
      </rPr>
      <t xml:space="preserve"> </t>
    </r>
  </si>
  <si>
    <t xml:space="preserve">Casual </t>
  </si>
  <si>
    <t xml:space="preserve">Total </t>
  </si>
  <si>
    <r>
      <t>Permanent</t>
    </r>
    <r>
      <rPr>
        <sz val="9"/>
        <rFont val="Arial"/>
        <family val="2"/>
      </rPr>
      <t xml:space="preserve"> </t>
    </r>
  </si>
  <si>
    <t xml:space="preserve">Temporary </t>
  </si>
  <si>
    <r>
      <t>Casual</t>
    </r>
    <r>
      <rPr>
        <sz val="9"/>
        <rFont val="Arial"/>
        <family val="2"/>
      </rPr>
      <t xml:space="preserve"> </t>
    </r>
  </si>
  <si>
    <r>
      <t>Total</t>
    </r>
    <r>
      <rPr>
        <sz val="9"/>
        <rFont val="Arial"/>
        <family val="2"/>
      </rPr>
      <t xml:space="preserve"> </t>
    </r>
  </si>
  <si>
    <t>Sr.AO(Civil)</t>
  </si>
  <si>
    <t>Sr.AO(Coml.)</t>
  </si>
  <si>
    <t>Total</t>
  </si>
  <si>
    <t>AAO (Civil)</t>
  </si>
  <si>
    <t>Supervisor(Civil)</t>
  </si>
  <si>
    <t>Sr.PS</t>
  </si>
  <si>
    <t>Total Sr.Ps/Steno</t>
  </si>
  <si>
    <t xml:space="preserve">Sr.Translator </t>
  </si>
  <si>
    <t xml:space="preserve">Hindi Typist </t>
  </si>
  <si>
    <t xml:space="preserve">Misc./Other Posts </t>
  </si>
  <si>
    <t>Legal Asstt.</t>
  </si>
  <si>
    <t xml:space="preserve">Librarian </t>
  </si>
  <si>
    <t xml:space="preserve">Care Taker </t>
  </si>
  <si>
    <t>Asstt. Care Taker</t>
  </si>
  <si>
    <t xml:space="preserve">Sr.Gest. Operator </t>
  </si>
  <si>
    <t xml:space="preserve">Staff Car Driver </t>
  </si>
  <si>
    <t xml:space="preserve">Telephone/Telex Operator </t>
  </si>
  <si>
    <t xml:space="preserve">Total Misc./Other Posts </t>
  </si>
  <si>
    <t>Grand Total</t>
  </si>
  <si>
    <t>Data Manager</t>
  </si>
  <si>
    <t>Sr. Data Manager</t>
  </si>
  <si>
    <t>Faculty(S.O.)</t>
  </si>
  <si>
    <t>AAO (Comm)</t>
  </si>
  <si>
    <t>*Auditor (Civil)</t>
  </si>
  <si>
    <t>Clerk/Typist (Civil)</t>
  </si>
  <si>
    <t>MTS STAFF (Civil)</t>
  </si>
  <si>
    <t>PS (civil)</t>
  </si>
  <si>
    <t>Hindi Officer (Civil)</t>
  </si>
  <si>
    <t>Jr.Translator (Civil)</t>
  </si>
  <si>
    <t>MTS STAFF (CS)</t>
  </si>
  <si>
    <t>Clerk/Typist (CS)</t>
  </si>
  <si>
    <t>Sr.Auditor (CS)</t>
  </si>
  <si>
    <t>Supervisor(CS)</t>
  </si>
  <si>
    <t>AAO (CS)</t>
  </si>
  <si>
    <t>Sr.AO(CS)</t>
  </si>
  <si>
    <t>Name of the office: Office of the Principal Director of Audit (Central) Lucknow Branch at Patna.</t>
  </si>
  <si>
    <t xml:space="preserve">   STATEMENT -I</t>
  </si>
  <si>
    <t>iv. Special Grade</t>
  </si>
  <si>
    <t>i. Ordinary Grade</t>
  </si>
  <si>
    <t>ii. Grade II</t>
  </si>
  <si>
    <t>iii. Grade I</t>
  </si>
  <si>
    <t>Data Entry Opterator (CS) Gr."A"</t>
  </si>
  <si>
    <t>Data Entry Opterator(Gr.A) (Civil)*</t>
  </si>
  <si>
    <t>Data Entry Operator(Gr.E)*</t>
  </si>
  <si>
    <t>Welfare Asstt.#</t>
  </si>
  <si>
    <t>Stenographer-I (Civil)**</t>
  </si>
  <si>
    <t>Stenorgrapher-II**</t>
  </si>
  <si>
    <t>** Personal Assistant and stenographer have been redesignated by Stenographer-I &amp; stenographer-II respectively vide Hqrs Circular No.43-Staff (App I)/2015 No.935-Staff(App-I)-01-2012 dated 16.11.2015</t>
  </si>
  <si>
    <t>Personal Assistant (CS) (Steno-I)</t>
  </si>
  <si>
    <t>Data Entry Operator(Gr.B)* [Console Operator]</t>
  </si>
  <si>
    <t>Data Entry Operator(Gr.D) [Sr.Console Operator]</t>
  </si>
  <si>
    <t xml:space="preserve"> Note- 1. SS of DEO Gr.'A' &amp; 'B' has been revised vide Hqrs letter No.444/Staff(S&amp;R)/CC/39-2013 kw dated 31.07.17</t>
  </si>
  <si>
    <t>Auditor (CS)</t>
  </si>
  <si>
    <r>
      <t>Total</t>
    </r>
    <r>
      <rPr>
        <b/>
        <sz val="9"/>
        <rFont val="Arial"/>
        <family val="2"/>
      </rPr>
      <t xml:space="preserve"> </t>
    </r>
  </si>
  <si>
    <t>Sr.Auditor (Civil)</t>
  </si>
  <si>
    <t>Sr.Audit Officer(Admn.)</t>
  </si>
  <si>
    <t xml:space="preserve"> Sr.Audit Officer(Admn.)</t>
  </si>
  <si>
    <t>STATEMENT -I (Civil Audit)</t>
  </si>
  <si>
    <t>STATEMENT -II (Civil Audit)</t>
  </si>
  <si>
    <t>Report No.S 02</t>
  </si>
  <si>
    <t>Asst.Supervisor (Civil)</t>
  </si>
  <si>
    <t>Asst.Supervisor(CS)</t>
  </si>
  <si>
    <r>
      <t xml:space="preserve">Name of the office: </t>
    </r>
    <r>
      <rPr>
        <b/>
        <sz val="10"/>
        <rFont val="Arial"/>
        <family val="2"/>
      </rPr>
      <t>Office of the Accountant General(Audit), Bihar, Patna</t>
    </r>
  </si>
  <si>
    <r>
      <t xml:space="preserve">Name of the office: </t>
    </r>
    <r>
      <rPr>
        <b/>
        <sz val="10"/>
        <rFont val="Arial"/>
        <family val="2"/>
      </rPr>
      <t>Office of the  Accountant General(Audit), Bihar, Patna</t>
    </r>
  </si>
  <si>
    <t>AAO-Adhoc (CS)</t>
  </si>
  <si>
    <t>AAO-Adhoc (Civil)</t>
  </si>
  <si>
    <t>PIP includes 2 from Civil Audit and 1 from erstwhile LAD</t>
  </si>
  <si>
    <t>PIP includes10 from Civil Audit and 2 from erstwhile LAD</t>
  </si>
  <si>
    <t>PIP is from Civil Audit</t>
  </si>
  <si>
    <t> PIP is from Civil Audit</t>
  </si>
  <si>
    <t>(i) PIP is from Civil Audit</t>
  </si>
  <si>
    <t>PIP includes 2 from Civil Audit and 2 from erstwhile LAD</t>
  </si>
  <si>
    <t>(i) PIP includes 12 from Civil Audit and 3 from erstwhile LAD</t>
  </si>
  <si>
    <t>1). PIP is exclusive of 02 Sr.Ar. Who are holding the post of AAO-Adhoc    2).PIP includes 5 from Civil Audit and 1 from erstwhile LAD</t>
  </si>
  <si>
    <t xml:space="preserve">(i) 02 AAO-Adhoc/Sr.Ar. are deployed in CRA, Lucknow branch at Patna. </t>
  </si>
  <si>
    <t>(i) 01 Asst.Supv of  CRA, Lucknow branch at Patna is posted in civil Audit. (ii) Dpn. outside-02</t>
  </si>
  <si>
    <t xml:space="preserve">(i) 16 AAO are deployed in CRA, Lucknow branch, Patna. (ii) 11 AAOs are outside on dpn. (iii) Dpn. inside -10 </t>
  </si>
  <si>
    <t>PIP includes16 from Civil Audit and 4 from erstwhile LAD</t>
  </si>
  <si>
    <t>(i)PIP is exclusive of 21 AAO/Adhoc (ii)12 Ar. are deployed in CRA, Lucknow branch at Patna.(iii) Dpn. outside-03 (iv) HIA -20(for adr/AAO Adhoc)</t>
  </si>
  <si>
    <t>SANCTIONED STRENGTH &amp; PERSON-IN-POSITION AS ON 01.03.2023</t>
  </si>
  <si>
    <t>(i) 01 Supv. is deployed in CRA, Lucknow branch at Patna.</t>
  </si>
  <si>
    <t>(i)PIP is exclusive of 74 AAO-Adhoc (72 in Civil &amp; 02 in CRA)  (ii)Excess PIP is being covered against interim sanctioned strength. (iii)05 Sr.Ar. are deployed in CRA, Lucknow branch at Patna. (iv) Dpn. outside-04</t>
  </si>
  <si>
    <t>(i) 01 Clerk is deployed in CRA, Lucknow branch at Patna (ii) Dpn inside-01</t>
  </si>
  <si>
    <t>(i)PIP is exclusive of 01 AAO-Adhoc        (ii) 01 DEO is deployed in CRA (iii)Dpn inside-01</t>
  </si>
  <si>
    <t>(i)10 Sr.AO are deployed in CRA, Lucknow, at Patna.(ii) Dpn. outside- 04 (iii)Shri Santosh Kumar, Sr. AO joined this office after repatriation from dptn (iv)Shri Satyendra Narayan Singh, Sr. AO retired on 28.02.2023 (A/N)</t>
  </si>
  <si>
    <t xml:space="preserve">(i)2 MTS are deployed in CRA, Lucknow branch at Patna (ii)Shri Diwakar Kumar Jha, MTS resigned on 23.02.2023 (A/N) (iii)Shri Janardan Yadav, MTS retired on 28.02.2023 (A/N)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</si>
</sst>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u/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Arial"/>
      <family val="2"/>
    </font>
    <font>
      <b/>
      <sz val="14"/>
      <name val="Arial"/>
      <family val="2"/>
    </font>
    <font>
      <sz val="10"/>
      <name val="Nirmala UI"/>
      <family val="2"/>
    </font>
    <font>
      <sz val="9"/>
      <name val="Times New Roman"/>
      <family val="1"/>
    </font>
    <font>
      <sz val="10"/>
      <color rgb="FF20212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 applyProtection="1"/>
    <xf numFmtId="0" fontId="2" fillId="0" borderId="1" xfId="0" applyFont="1" applyBorder="1" applyProtection="1"/>
    <xf numFmtId="0" fontId="1" fillId="0" borderId="1" xfId="0" applyFont="1" applyFill="1" applyBorder="1" applyProtection="1"/>
    <xf numFmtId="0" fontId="6" fillId="0" borderId="1" xfId="0" applyFont="1" applyFill="1" applyBorder="1" applyProtection="1"/>
    <xf numFmtId="0" fontId="2" fillId="0" borderId="1" xfId="0" applyFont="1" applyFill="1" applyBorder="1" applyProtection="1"/>
    <xf numFmtId="0" fontId="6" fillId="0" borderId="1" xfId="0" applyFont="1" applyFill="1" applyBorder="1" applyProtection="1">
      <protection locked="0"/>
    </xf>
    <xf numFmtId="0" fontId="8" fillId="0" borderId="1" xfId="0" applyFont="1" applyFill="1" applyBorder="1" applyProtection="1"/>
    <xf numFmtId="0" fontId="0" fillId="0" borderId="0" xfId="0" applyProtection="1"/>
    <xf numFmtId="0" fontId="2" fillId="0" borderId="1" xfId="0" applyFont="1" applyFill="1" applyBorder="1" applyAlignment="1" applyProtection="1">
      <alignment vertical="center"/>
    </xf>
    <xf numFmtId="0" fontId="0" fillId="2" borderId="0" xfId="0" applyFill="1" applyProtection="1"/>
    <xf numFmtId="0" fontId="1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5" fillId="0" borderId="1" xfId="0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0" fontId="7" fillId="0" borderId="1" xfId="0" applyFont="1" applyFill="1" applyBorder="1" applyProtection="1"/>
    <xf numFmtId="0" fontId="8" fillId="3" borderId="0" xfId="0" applyFont="1" applyFill="1" applyProtection="1"/>
    <xf numFmtId="0" fontId="2" fillId="0" borderId="0" xfId="0" applyFont="1" applyFill="1" applyProtection="1"/>
    <xf numFmtId="0" fontId="0" fillId="0" borderId="0" xfId="0" applyBorder="1" applyProtection="1"/>
    <xf numFmtId="0" fontId="2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Protection="1"/>
    <xf numFmtId="0" fontId="2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Protection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10" fillId="0" borderId="0" xfId="0" applyFont="1" applyProtection="1"/>
    <xf numFmtId="0" fontId="10" fillId="0" borderId="0" xfId="0" applyFont="1" applyBorder="1" applyProtection="1"/>
    <xf numFmtId="0" fontId="10" fillId="0" borderId="0" xfId="0" applyFont="1" applyFill="1" applyBorder="1" applyProtection="1"/>
    <xf numFmtId="0" fontId="2" fillId="0" borderId="0" xfId="0" applyFont="1" applyAlignment="1" applyProtection="1">
      <alignment horizontal="center"/>
    </xf>
    <xf numFmtId="0" fontId="6" fillId="0" borderId="1" xfId="0" applyFont="1" applyBorder="1"/>
    <xf numFmtId="0" fontId="6" fillId="0" borderId="1" xfId="0" applyFont="1" applyBorder="1" applyProtection="1">
      <protection locked="0"/>
    </xf>
    <xf numFmtId="0" fontId="6" fillId="0" borderId="0" xfId="0" applyFont="1"/>
    <xf numFmtId="0" fontId="11" fillId="0" borderId="0" xfId="0" applyFont="1" applyProtection="1"/>
    <xf numFmtId="0" fontId="3" fillId="0" borderId="1" xfId="0" applyFont="1" applyBorder="1" applyProtection="1"/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Fill="1" applyBorder="1"/>
    <xf numFmtId="0" fontId="0" fillId="0" borderId="0" xfId="0" applyAlignment="1" applyProtection="1">
      <alignment horizontal="center"/>
    </xf>
    <xf numFmtId="0" fontId="1" fillId="0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9" xfId="0" applyFont="1" applyFill="1" applyBorder="1" applyAlignment="1" applyProtection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5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4" fillId="0" borderId="10" xfId="0" applyFont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4" fillId="0" borderId="0" xfId="0" applyFont="1"/>
    <xf numFmtId="0" fontId="6" fillId="0" borderId="0" xfId="0" applyFont="1" applyFill="1" applyProtection="1"/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</xf>
    <xf numFmtId="0" fontId="6" fillId="0" borderId="1" xfId="0" applyFont="1" applyBorder="1" applyProtection="1"/>
    <xf numFmtId="0" fontId="6" fillId="0" borderId="0" xfId="0" applyFont="1" applyProtection="1"/>
    <xf numFmtId="0" fontId="6" fillId="0" borderId="2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justify" vertical="center" wrapText="1"/>
    </xf>
    <xf numFmtId="0" fontId="16" fillId="0" borderId="0" xfId="0" applyFont="1"/>
    <xf numFmtId="0" fontId="4" fillId="0" borderId="1" xfId="0" applyFont="1" applyBorder="1" applyAlignment="1" applyProtection="1">
      <alignment wrapText="1"/>
    </xf>
    <xf numFmtId="0" fontId="16" fillId="0" borderId="0" xfId="0" applyFont="1" applyAlignment="1">
      <alignment horizontal="left" vertical="top" wrapText="1"/>
    </xf>
    <xf numFmtId="0" fontId="5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view="pageBreakPreview" zoomScale="115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2" sqref="G12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7.7109375" style="8" customWidth="1"/>
    <col min="4" max="4" width="7.42578125" style="8" customWidth="1"/>
    <col min="5" max="5" width="7.85546875" style="8" customWidth="1"/>
    <col min="6" max="6" width="8.28515625" style="8" customWidth="1"/>
    <col min="7" max="7" width="8.85546875" style="8" bestFit="1" customWidth="1"/>
    <col min="8" max="8" width="5.85546875" style="8" bestFit="1" customWidth="1"/>
    <col min="9" max="9" width="4.5703125" style="8" bestFit="1" customWidth="1"/>
    <col min="10" max="10" width="9.140625" style="8" customWidth="1"/>
    <col min="11" max="11" width="8.42578125" style="8" customWidth="1"/>
    <col min="12" max="12" width="9.42578125" style="8" customWidth="1"/>
    <col min="13" max="13" width="49.42578125" style="8" customWidth="1"/>
    <col min="14" max="16384" width="9.140625" style="8"/>
  </cols>
  <sheetData>
    <row r="1" spans="1:13" ht="18" x14ac:dyDescent="0.25">
      <c r="A1" s="92" t="s">
        <v>74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7.25" customHeight="1" x14ac:dyDescent="0.2">
      <c r="A2" s="93" t="s">
        <v>72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x14ac:dyDescent="0.2">
      <c r="A3" s="94" t="s">
        <v>94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x14ac:dyDescent="0.2">
      <c r="A4" s="95" t="s">
        <v>77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t="0.75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s="10" customFormat="1" x14ac:dyDescent="0.2">
      <c r="A6" s="96" t="s">
        <v>0</v>
      </c>
      <c r="B6" s="90" t="s">
        <v>1</v>
      </c>
      <c r="C6" s="90"/>
      <c r="D6" s="90"/>
      <c r="E6" s="90"/>
      <c r="F6" s="90" t="s">
        <v>2</v>
      </c>
      <c r="G6" s="90"/>
      <c r="H6" s="90"/>
      <c r="I6" s="90"/>
      <c r="J6" s="9" t="s">
        <v>3</v>
      </c>
      <c r="K6" s="9" t="s">
        <v>4</v>
      </c>
      <c r="L6" s="9" t="s">
        <v>5</v>
      </c>
      <c r="M6" s="9" t="s">
        <v>6</v>
      </c>
    </row>
    <row r="7" spans="1:13" x14ac:dyDescent="0.2">
      <c r="A7" s="97"/>
      <c r="B7" s="3" t="s">
        <v>7</v>
      </c>
      <c r="C7" s="3" t="s">
        <v>8</v>
      </c>
      <c r="D7" s="11" t="s">
        <v>9</v>
      </c>
      <c r="E7" s="11" t="s">
        <v>10</v>
      </c>
      <c r="F7" s="3" t="s">
        <v>11</v>
      </c>
      <c r="G7" s="11" t="s">
        <v>12</v>
      </c>
      <c r="H7" s="11" t="s">
        <v>13</v>
      </c>
      <c r="I7" s="11" t="s">
        <v>14</v>
      </c>
      <c r="J7" s="11" t="s">
        <v>10</v>
      </c>
      <c r="K7" s="12"/>
      <c r="L7" s="12"/>
      <c r="M7" s="6"/>
    </row>
    <row r="8" spans="1:13" ht="45" x14ac:dyDescent="0.2">
      <c r="A8" s="3" t="s">
        <v>15</v>
      </c>
      <c r="B8" s="4">
        <v>85</v>
      </c>
      <c r="C8" s="4">
        <v>0</v>
      </c>
      <c r="D8" s="4">
        <v>0</v>
      </c>
      <c r="E8" s="4">
        <f t="shared" ref="E8:E49" si="0">B8+C8+D8</f>
        <v>85</v>
      </c>
      <c r="F8" s="6">
        <v>75</v>
      </c>
      <c r="G8" s="6">
        <v>0</v>
      </c>
      <c r="H8" s="6">
        <v>0</v>
      </c>
      <c r="I8" s="4">
        <f t="shared" ref="I8:I49" si="1">F8+G8+H8</f>
        <v>75</v>
      </c>
      <c r="J8" s="4">
        <f>E8-I8</f>
        <v>10</v>
      </c>
      <c r="K8" s="4"/>
      <c r="L8" s="4">
        <f>J8-K8</f>
        <v>10</v>
      </c>
      <c r="M8" s="65" t="s">
        <v>99</v>
      </c>
    </row>
    <row r="9" spans="1:13" s="52" customFormat="1" x14ac:dyDescent="0.2">
      <c r="A9" s="53" t="s">
        <v>16</v>
      </c>
      <c r="B9" s="51">
        <v>9</v>
      </c>
      <c r="C9" s="51">
        <v>0</v>
      </c>
      <c r="D9" s="51">
        <v>0</v>
      </c>
      <c r="E9" s="51">
        <f t="shared" si="0"/>
        <v>9</v>
      </c>
      <c r="F9" s="71">
        <v>9</v>
      </c>
      <c r="G9" s="71">
        <v>0</v>
      </c>
      <c r="H9" s="71">
        <v>0</v>
      </c>
      <c r="I9" s="51">
        <f t="shared" si="1"/>
        <v>9</v>
      </c>
      <c r="J9" s="51">
        <f t="shared" ref="J9:J50" si="2">E9-I9</f>
        <v>0</v>
      </c>
      <c r="K9" s="51"/>
      <c r="L9" s="51">
        <f t="shared" ref="L9:L50" si="3">J9-K9</f>
        <v>0</v>
      </c>
      <c r="M9" s="65"/>
    </row>
    <row r="10" spans="1:13" s="14" customFormat="1" x14ac:dyDescent="0.2">
      <c r="A10" s="13" t="s">
        <v>17</v>
      </c>
      <c r="B10" s="5">
        <f>SUM(B8:B9)</f>
        <v>94</v>
      </c>
      <c r="C10" s="5">
        <f>SUM(C8:C9)</f>
        <v>0</v>
      </c>
      <c r="D10" s="5">
        <f>SUM(D8:D9)</f>
        <v>0</v>
      </c>
      <c r="E10" s="5">
        <f t="shared" si="0"/>
        <v>94</v>
      </c>
      <c r="F10" s="5">
        <f>SUM(F8:F9)</f>
        <v>84</v>
      </c>
      <c r="G10" s="5">
        <f t="shared" ref="G10:H10" si="4">SUM(G8:G9)</f>
        <v>0</v>
      </c>
      <c r="H10" s="5">
        <f t="shared" si="4"/>
        <v>0</v>
      </c>
      <c r="I10" s="5">
        <f t="shared" si="1"/>
        <v>84</v>
      </c>
      <c r="J10" s="5">
        <f t="shared" si="2"/>
        <v>10</v>
      </c>
      <c r="K10" s="5"/>
      <c r="L10" s="5">
        <f t="shared" si="3"/>
        <v>10</v>
      </c>
      <c r="M10" s="61"/>
    </row>
    <row r="11" spans="1:13" ht="22.5" x14ac:dyDescent="0.2">
      <c r="A11" s="3" t="s">
        <v>18</v>
      </c>
      <c r="B11" s="4">
        <v>163</v>
      </c>
      <c r="C11" s="4">
        <v>0</v>
      </c>
      <c r="D11" s="4">
        <v>0</v>
      </c>
      <c r="E11" s="4">
        <f>B11+C11+D11</f>
        <v>163</v>
      </c>
      <c r="F11" s="6">
        <v>159</v>
      </c>
      <c r="G11" s="6">
        <v>9</v>
      </c>
      <c r="H11" s="6">
        <v>0</v>
      </c>
      <c r="I11" s="4">
        <f>F11+G11+H11</f>
        <v>168</v>
      </c>
      <c r="J11" s="4">
        <f t="shared" si="2"/>
        <v>-5</v>
      </c>
      <c r="K11" s="4"/>
      <c r="L11" s="4">
        <f t="shared" si="3"/>
        <v>-5</v>
      </c>
      <c r="M11" s="83" t="s">
        <v>91</v>
      </c>
    </row>
    <row r="12" spans="1:13" ht="22.5" x14ac:dyDescent="0.2">
      <c r="A12" s="3" t="s">
        <v>80</v>
      </c>
      <c r="B12" s="4">
        <v>0</v>
      </c>
      <c r="C12" s="4">
        <v>100</v>
      </c>
      <c r="D12" s="4">
        <v>0</v>
      </c>
      <c r="E12" s="4">
        <f>B12+C12+D12</f>
        <v>100</v>
      </c>
      <c r="F12" s="6">
        <v>94</v>
      </c>
      <c r="G12" s="6">
        <v>0</v>
      </c>
      <c r="H12" s="6">
        <v>0</v>
      </c>
      <c r="I12" s="4">
        <f>F12+G12+H12</f>
        <v>94</v>
      </c>
      <c r="J12" s="4">
        <f t="shared" si="2"/>
        <v>6</v>
      </c>
      <c r="K12" s="4"/>
      <c r="L12" s="4">
        <f t="shared" si="3"/>
        <v>6</v>
      </c>
      <c r="M12" s="65" t="s">
        <v>89</v>
      </c>
    </row>
    <row r="13" spans="1:13" ht="14.25" customHeight="1" x14ac:dyDescent="0.2">
      <c r="A13" s="3" t="s">
        <v>37</v>
      </c>
      <c r="B13" s="4">
        <v>25</v>
      </c>
      <c r="C13" s="4">
        <v>0</v>
      </c>
      <c r="D13" s="4">
        <v>0</v>
      </c>
      <c r="E13" s="4">
        <f t="shared" si="0"/>
        <v>25</v>
      </c>
      <c r="F13" s="6">
        <v>25</v>
      </c>
      <c r="G13" s="6">
        <v>0</v>
      </c>
      <c r="H13" s="6">
        <v>0</v>
      </c>
      <c r="I13" s="4">
        <f t="shared" si="1"/>
        <v>25</v>
      </c>
      <c r="J13" s="4">
        <f t="shared" si="2"/>
        <v>0</v>
      </c>
      <c r="K13" s="4"/>
      <c r="L13" s="4">
        <f t="shared" si="3"/>
        <v>0</v>
      </c>
      <c r="M13" s="26"/>
    </row>
    <row r="14" spans="1:13" s="14" customFormat="1" x14ac:dyDescent="0.2">
      <c r="A14" s="13" t="s">
        <v>17</v>
      </c>
      <c r="B14" s="5">
        <f t="shared" ref="B14:H14" si="5">SUM(B11:B13)</f>
        <v>188</v>
      </c>
      <c r="C14" s="5">
        <f t="shared" si="5"/>
        <v>100</v>
      </c>
      <c r="D14" s="5">
        <f t="shared" si="5"/>
        <v>0</v>
      </c>
      <c r="E14" s="5">
        <f t="shared" si="5"/>
        <v>288</v>
      </c>
      <c r="F14" s="5">
        <f t="shared" si="5"/>
        <v>278</v>
      </c>
      <c r="G14" s="5">
        <f t="shared" si="5"/>
        <v>9</v>
      </c>
      <c r="H14" s="5">
        <f t="shared" si="5"/>
        <v>0</v>
      </c>
      <c r="I14" s="5">
        <f t="shared" ref="I14" si="6">SUM(I11:I13)</f>
        <v>287</v>
      </c>
      <c r="J14" s="5">
        <f t="shared" si="2"/>
        <v>1</v>
      </c>
      <c r="K14" s="5">
        <f>SUM(K11:K13)</f>
        <v>0</v>
      </c>
      <c r="L14" s="5">
        <f t="shared" si="3"/>
        <v>1</v>
      </c>
      <c r="M14" s="61"/>
    </row>
    <row r="15" spans="1:13" ht="21" customHeight="1" x14ac:dyDescent="0.2">
      <c r="A15" s="3" t="s">
        <v>19</v>
      </c>
      <c r="B15" s="4">
        <v>12</v>
      </c>
      <c r="C15" s="4">
        <v>0</v>
      </c>
      <c r="D15" s="4">
        <v>0</v>
      </c>
      <c r="E15" s="4">
        <f t="shared" si="0"/>
        <v>12</v>
      </c>
      <c r="F15" s="6">
        <v>10</v>
      </c>
      <c r="G15" s="6">
        <v>0</v>
      </c>
      <c r="H15" s="6">
        <v>0</v>
      </c>
      <c r="I15" s="4">
        <f>F15+G15+H15</f>
        <v>10</v>
      </c>
      <c r="J15" s="4">
        <f>E15-I15</f>
        <v>2</v>
      </c>
      <c r="K15" s="4"/>
      <c r="L15" s="4">
        <f>J15-K15</f>
        <v>2</v>
      </c>
      <c r="M15" s="68" t="s">
        <v>95</v>
      </c>
    </row>
    <row r="16" spans="1:13" s="14" customFormat="1" x14ac:dyDescent="0.2">
      <c r="A16" s="13" t="s">
        <v>17</v>
      </c>
      <c r="B16" s="5">
        <f t="shared" ref="B16:H18" si="7">SUM(B15:B15)</f>
        <v>12</v>
      </c>
      <c r="C16" s="5">
        <f t="shared" si="7"/>
        <v>0</v>
      </c>
      <c r="D16" s="5">
        <f t="shared" si="7"/>
        <v>0</v>
      </c>
      <c r="E16" s="5">
        <f t="shared" si="7"/>
        <v>12</v>
      </c>
      <c r="F16" s="5">
        <f>F15</f>
        <v>10</v>
      </c>
      <c r="G16" s="5">
        <f t="shared" si="7"/>
        <v>0</v>
      </c>
      <c r="H16" s="5">
        <f t="shared" si="7"/>
        <v>0</v>
      </c>
      <c r="I16" s="5">
        <f t="shared" ref="I16:I18" si="8">SUM(I15:I15)</f>
        <v>10</v>
      </c>
      <c r="J16" s="5">
        <f>E16-I16</f>
        <v>2</v>
      </c>
      <c r="K16" s="5">
        <f>SUM(K15:K15)</f>
        <v>0</v>
      </c>
      <c r="L16" s="5">
        <f>J16-K16</f>
        <v>2</v>
      </c>
      <c r="M16" s="61"/>
    </row>
    <row r="17" spans="1:22" s="52" customFormat="1" ht="22.5" x14ac:dyDescent="0.2">
      <c r="A17" s="58" t="s">
        <v>75</v>
      </c>
      <c r="B17" s="72">
        <v>35</v>
      </c>
      <c r="C17" s="72">
        <v>0</v>
      </c>
      <c r="D17" s="72">
        <v>0</v>
      </c>
      <c r="E17" s="51">
        <f t="shared" si="0"/>
        <v>35</v>
      </c>
      <c r="F17" s="73">
        <v>37</v>
      </c>
      <c r="G17" s="73">
        <v>0</v>
      </c>
      <c r="H17" s="73">
        <v>0</v>
      </c>
      <c r="I17" s="51">
        <f>F17+G17+H17</f>
        <v>37</v>
      </c>
      <c r="J17" s="51">
        <f>E17-I17</f>
        <v>-2</v>
      </c>
      <c r="K17" s="73">
        <v>0</v>
      </c>
      <c r="L17" s="51">
        <f>J17-K17</f>
        <v>-2</v>
      </c>
      <c r="M17" s="63" t="s">
        <v>90</v>
      </c>
    </row>
    <row r="18" spans="1:22" s="14" customFormat="1" x14ac:dyDescent="0.2">
      <c r="A18" s="13" t="s">
        <v>17</v>
      </c>
      <c r="B18" s="5">
        <f t="shared" si="7"/>
        <v>35</v>
      </c>
      <c r="C18" s="5">
        <f t="shared" si="7"/>
        <v>0</v>
      </c>
      <c r="D18" s="5">
        <f t="shared" si="7"/>
        <v>0</v>
      </c>
      <c r="E18" s="5">
        <f t="shared" si="7"/>
        <v>35</v>
      </c>
      <c r="F18" s="5">
        <f>F17</f>
        <v>37</v>
      </c>
      <c r="G18" s="5">
        <f t="shared" si="7"/>
        <v>0</v>
      </c>
      <c r="H18" s="5">
        <f t="shared" si="7"/>
        <v>0</v>
      </c>
      <c r="I18" s="5">
        <f t="shared" si="8"/>
        <v>37</v>
      </c>
      <c r="J18" s="5">
        <f>E18-I18</f>
        <v>-2</v>
      </c>
      <c r="K18" s="5">
        <f>SUM(K17:K17)</f>
        <v>0</v>
      </c>
      <c r="L18" s="5">
        <f>J18-K18</f>
        <v>-2</v>
      </c>
      <c r="M18" s="61"/>
    </row>
    <row r="19" spans="1:22" s="55" customFormat="1" ht="55.5" customHeight="1" x14ac:dyDescent="0.2">
      <c r="A19" s="53" t="s">
        <v>69</v>
      </c>
      <c r="B19" s="51">
        <v>71</v>
      </c>
      <c r="C19" s="51">
        <v>0</v>
      </c>
      <c r="D19" s="51">
        <v>0</v>
      </c>
      <c r="E19" s="51">
        <f t="shared" si="0"/>
        <v>71</v>
      </c>
      <c r="F19" s="71">
        <v>131</v>
      </c>
      <c r="G19" s="71">
        <v>0</v>
      </c>
      <c r="H19" s="71">
        <v>0</v>
      </c>
      <c r="I19" s="51">
        <f>F19+G19+H19</f>
        <v>131</v>
      </c>
      <c r="J19" s="51">
        <f t="shared" si="2"/>
        <v>-60</v>
      </c>
      <c r="K19" s="51">
        <v>79</v>
      </c>
      <c r="L19" s="51">
        <f>E19-F19-K19</f>
        <v>-139</v>
      </c>
      <c r="M19" s="63" t="s">
        <v>96</v>
      </c>
      <c r="N19" s="54"/>
      <c r="O19" s="54"/>
      <c r="P19" s="54"/>
      <c r="Q19" s="54"/>
      <c r="R19" s="54"/>
      <c r="S19" s="54"/>
      <c r="T19" s="54"/>
      <c r="U19" s="54"/>
      <c r="V19" s="54"/>
    </row>
    <row r="20" spans="1:22" s="14" customFormat="1" x14ac:dyDescent="0.2">
      <c r="A20" s="13" t="s">
        <v>17</v>
      </c>
      <c r="B20" s="5">
        <f t="shared" ref="B20:H20" si="9">SUM(B19:B19)</f>
        <v>71</v>
      </c>
      <c r="C20" s="5">
        <f t="shared" si="9"/>
        <v>0</v>
      </c>
      <c r="D20" s="5">
        <f t="shared" si="9"/>
        <v>0</v>
      </c>
      <c r="E20" s="5">
        <f t="shared" si="9"/>
        <v>71</v>
      </c>
      <c r="F20" s="5">
        <f>SUM(F19:F19)</f>
        <v>131</v>
      </c>
      <c r="G20" s="5">
        <f t="shared" si="9"/>
        <v>0</v>
      </c>
      <c r="H20" s="5">
        <f t="shared" si="9"/>
        <v>0</v>
      </c>
      <c r="I20" s="5">
        <f t="shared" ref="I20" si="10">SUM(I19:I19)</f>
        <v>131</v>
      </c>
      <c r="J20" s="5">
        <f t="shared" si="2"/>
        <v>-60</v>
      </c>
      <c r="K20" s="5">
        <f>SUM(K19:K19)</f>
        <v>79</v>
      </c>
      <c r="L20" s="5">
        <f t="shared" si="3"/>
        <v>-139</v>
      </c>
      <c r="M20" s="61"/>
    </row>
    <row r="21" spans="1:22" s="52" customFormat="1" ht="33.75" x14ac:dyDescent="0.2">
      <c r="A21" s="53" t="s">
        <v>38</v>
      </c>
      <c r="B21" s="51">
        <v>117</v>
      </c>
      <c r="C21" s="51">
        <v>0</v>
      </c>
      <c r="D21" s="51">
        <v>0</v>
      </c>
      <c r="E21" s="51">
        <f t="shared" si="0"/>
        <v>117</v>
      </c>
      <c r="F21" s="71">
        <v>74</v>
      </c>
      <c r="G21" s="71">
        <v>2</v>
      </c>
      <c r="H21" s="71">
        <v>0</v>
      </c>
      <c r="I21" s="51">
        <f t="shared" si="1"/>
        <v>76</v>
      </c>
      <c r="J21" s="51">
        <f t="shared" si="2"/>
        <v>41</v>
      </c>
      <c r="K21" s="51">
        <v>20</v>
      </c>
      <c r="L21" s="51">
        <f t="shared" si="3"/>
        <v>21</v>
      </c>
      <c r="M21" s="65" t="s">
        <v>93</v>
      </c>
    </row>
    <row r="22" spans="1:22" s="14" customFormat="1" x14ac:dyDescent="0.2">
      <c r="A22" s="13" t="s">
        <v>17</v>
      </c>
      <c r="B22" s="5">
        <f t="shared" ref="B22:H22" si="11">SUM(B21:B21)</f>
        <v>117</v>
      </c>
      <c r="C22" s="5">
        <f t="shared" si="11"/>
        <v>0</v>
      </c>
      <c r="D22" s="5">
        <f t="shared" si="11"/>
        <v>0</v>
      </c>
      <c r="E22" s="5">
        <f t="shared" si="11"/>
        <v>117</v>
      </c>
      <c r="F22" s="5">
        <f>SUM(F21:F21)</f>
        <v>74</v>
      </c>
      <c r="G22" s="5">
        <f t="shared" si="11"/>
        <v>2</v>
      </c>
      <c r="H22" s="5">
        <f t="shared" si="11"/>
        <v>0</v>
      </c>
      <c r="I22" s="5">
        <f t="shared" ref="I22" si="12">SUM(I21:I21)</f>
        <v>76</v>
      </c>
      <c r="J22" s="5">
        <f t="shared" si="2"/>
        <v>41</v>
      </c>
      <c r="K22" s="5">
        <f>SUM(K21:K21)</f>
        <v>20</v>
      </c>
      <c r="L22" s="5">
        <f t="shared" si="3"/>
        <v>21</v>
      </c>
      <c r="M22" s="61"/>
    </row>
    <row r="23" spans="1:22" ht="22.5" x14ac:dyDescent="0.2">
      <c r="A23" s="3" t="s">
        <v>39</v>
      </c>
      <c r="B23" s="4">
        <v>15</v>
      </c>
      <c r="C23" s="4">
        <v>0</v>
      </c>
      <c r="D23" s="4">
        <v>0</v>
      </c>
      <c r="E23" s="4">
        <f t="shared" si="0"/>
        <v>15</v>
      </c>
      <c r="F23" s="6">
        <v>8</v>
      </c>
      <c r="G23" s="6">
        <v>1</v>
      </c>
      <c r="H23" s="6">
        <v>0</v>
      </c>
      <c r="I23" s="4">
        <f t="shared" si="1"/>
        <v>9</v>
      </c>
      <c r="J23" s="4">
        <f t="shared" si="2"/>
        <v>6</v>
      </c>
      <c r="K23" s="4"/>
      <c r="L23" s="4">
        <f t="shared" si="3"/>
        <v>6</v>
      </c>
      <c r="M23" s="65" t="s">
        <v>97</v>
      </c>
    </row>
    <row r="24" spans="1:22" s="14" customFormat="1" ht="13.5" customHeight="1" x14ac:dyDescent="0.2">
      <c r="A24" s="13" t="s">
        <v>17</v>
      </c>
      <c r="B24" s="5">
        <f>SUM(B23:B23)</f>
        <v>15</v>
      </c>
      <c r="C24" s="5">
        <f>SUM(C23:C23)</f>
        <v>0</v>
      </c>
      <c r="D24" s="5">
        <f>SUM(D19:D23)</f>
        <v>0</v>
      </c>
      <c r="E24" s="5">
        <f t="shared" si="0"/>
        <v>15</v>
      </c>
      <c r="F24" s="5">
        <f>SUM(F23:F23)</f>
        <v>8</v>
      </c>
      <c r="G24" s="5">
        <f>SUM(G23:G23)</f>
        <v>1</v>
      </c>
      <c r="H24" s="5">
        <f>SUM(H23:H23)</f>
        <v>0</v>
      </c>
      <c r="I24" s="5">
        <f t="shared" si="1"/>
        <v>9</v>
      </c>
      <c r="J24" s="5">
        <f t="shared" si="2"/>
        <v>6</v>
      </c>
      <c r="K24" s="5">
        <f>SUM(K23:K23)</f>
        <v>0</v>
      </c>
      <c r="L24" s="5">
        <f t="shared" si="3"/>
        <v>6</v>
      </c>
      <c r="M24" s="61"/>
    </row>
    <row r="25" spans="1:22" x14ac:dyDescent="0.2">
      <c r="A25" s="3" t="s">
        <v>20</v>
      </c>
      <c r="B25" s="4">
        <v>1</v>
      </c>
      <c r="C25" s="4">
        <v>0</v>
      </c>
      <c r="D25" s="4">
        <v>0</v>
      </c>
      <c r="E25" s="4">
        <f t="shared" si="0"/>
        <v>1</v>
      </c>
      <c r="F25" s="6">
        <v>0</v>
      </c>
      <c r="G25" s="6">
        <v>0</v>
      </c>
      <c r="H25" s="6">
        <v>0</v>
      </c>
      <c r="I25" s="4">
        <f t="shared" si="1"/>
        <v>0</v>
      </c>
      <c r="J25" s="4">
        <f t="shared" si="2"/>
        <v>1</v>
      </c>
      <c r="K25" s="4"/>
      <c r="L25" s="4">
        <f t="shared" si="3"/>
        <v>1</v>
      </c>
      <c r="M25" s="64"/>
    </row>
    <row r="26" spans="1:22" x14ac:dyDescent="0.2">
      <c r="A26" s="3" t="s">
        <v>41</v>
      </c>
      <c r="B26" s="4">
        <v>0</v>
      </c>
      <c r="C26" s="4">
        <v>0</v>
      </c>
      <c r="D26" s="4">
        <v>0</v>
      </c>
      <c r="E26" s="4">
        <v>0</v>
      </c>
      <c r="F26" s="6">
        <v>0</v>
      </c>
      <c r="G26" s="6">
        <v>0</v>
      </c>
      <c r="H26" s="6">
        <v>0</v>
      </c>
      <c r="I26" s="4">
        <v>0</v>
      </c>
      <c r="J26" s="4">
        <f t="shared" si="2"/>
        <v>0</v>
      </c>
      <c r="K26" s="4"/>
      <c r="L26" s="4">
        <f t="shared" si="3"/>
        <v>0</v>
      </c>
      <c r="M26" s="64"/>
    </row>
    <row r="27" spans="1:22" x14ac:dyDescent="0.2">
      <c r="A27" s="3" t="s">
        <v>60</v>
      </c>
      <c r="B27" s="4">
        <v>5</v>
      </c>
      <c r="C27" s="4">
        <v>0</v>
      </c>
      <c r="D27" s="4">
        <v>0</v>
      </c>
      <c r="E27" s="4">
        <f t="shared" si="0"/>
        <v>5</v>
      </c>
      <c r="F27" s="6">
        <v>1</v>
      </c>
      <c r="G27" s="6">
        <v>0</v>
      </c>
      <c r="H27" s="6">
        <v>0</v>
      </c>
      <c r="I27" s="4">
        <f t="shared" si="1"/>
        <v>1</v>
      </c>
      <c r="J27" s="4">
        <f t="shared" si="2"/>
        <v>4</v>
      </c>
      <c r="K27" s="4"/>
      <c r="L27" s="4">
        <f t="shared" si="3"/>
        <v>4</v>
      </c>
      <c r="M27" s="64"/>
    </row>
    <row r="28" spans="1:22" x14ac:dyDescent="0.2">
      <c r="A28" s="3" t="s">
        <v>61</v>
      </c>
      <c r="B28" s="4">
        <v>5</v>
      </c>
      <c r="C28" s="4">
        <v>0</v>
      </c>
      <c r="D28" s="4">
        <v>0</v>
      </c>
      <c r="E28" s="4">
        <f t="shared" si="0"/>
        <v>5</v>
      </c>
      <c r="F28" s="6">
        <v>1</v>
      </c>
      <c r="G28" s="6">
        <v>3</v>
      </c>
      <c r="H28" s="6">
        <v>0</v>
      </c>
      <c r="I28" s="4">
        <f t="shared" si="1"/>
        <v>4</v>
      </c>
      <c r="J28" s="4">
        <f t="shared" si="2"/>
        <v>1</v>
      </c>
      <c r="K28" s="4"/>
      <c r="L28" s="4">
        <f t="shared" si="3"/>
        <v>1</v>
      </c>
      <c r="M28" s="64"/>
    </row>
    <row r="29" spans="1:22" s="14" customFormat="1" x14ac:dyDescent="0.2">
      <c r="A29" s="13" t="s">
        <v>21</v>
      </c>
      <c r="B29" s="5">
        <f>SUM(B25:B28)</f>
        <v>11</v>
      </c>
      <c r="C29" s="5">
        <f>SUM(C25:C28)</f>
        <v>0</v>
      </c>
      <c r="D29" s="5">
        <f>SUM(D25:D28)</f>
        <v>0</v>
      </c>
      <c r="E29" s="5">
        <f t="shared" si="0"/>
        <v>11</v>
      </c>
      <c r="F29" s="5">
        <f>SUM(F25:F28)</f>
        <v>2</v>
      </c>
      <c r="G29" s="5">
        <f>SUM(G25:G28)</f>
        <v>3</v>
      </c>
      <c r="H29" s="5">
        <v>0</v>
      </c>
      <c r="I29" s="5">
        <f t="shared" si="1"/>
        <v>5</v>
      </c>
      <c r="J29" s="5">
        <f t="shared" si="2"/>
        <v>6</v>
      </c>
      <c r="K29" s="5"/>
      <c r="L29" s="5">
        <f t="shared" si="3"/>
        <v>6</v>
      </c>
      <c r="M29" s="61"/>
    </row>
    <row r="30" spans="1:22" x14ac:dyDescent="0.2">
      <c r="A30" s="3" t="s">
        <v>42</v>
      </c>
      <c r="B30" s="4">
        <v>1</v>
      </c>
      <c r="C30" s="4">
        <v>0</v>
      </c>
      <c r="D30" s="4">
        <v>0</v>
      </c>
      <c r="E30" s="4">
        <f t="shared" si="0"/>
        <v>1</v>
      </c>
      <c r="F30" s="6">
        <v>1</v>
      </c>
      <c r="G30" s="6">
        <v>0</v>
      </c>
      <c r="H30" s="6">
        <v>0</v>
      </c>
      <c r="I30" s="4">
        <f t="shared" si="1"/>
        <v>1</v>
      </c>
      <c r="J30" s="4">
        <f t="shared" si="2"/>
        <v>0</v>
      </c>
      <c r="K30" s="4"/>
      <c r="L30" s="4">
        <f t="shared" si="3"/>
        <v>0</v>
      </c>
      <c r="M30" s="64"/>
    </row>
    <row r="31" spans="1:22" ht="14.25" x14ac:dyDescent="0.25">
      <c r="A31" s="3" t="s">
        <v>22</v>
      </c>
      <c r="B31" s="4">
        <v>1</v>
      </c>
      <c r="C31" s="4">
        <v>0</v>
      </c>
      <c r="D31" s="4">
        <v>0</v>
      </c>
      <c r="E31" s="4">
        <f t="shared" si="0"/>
        <v>1</v>
      </c>
      <c r="F31" s="6">
        <v>1</v>
      </c>
      <c r="G31" s="6">
        <v>0</v>
      </c>
      <c r="H31" s="6">
        <v>0</v>
      </c>
      <c r="I31" s="4">
        <f t="shared" si="1"/>
        <v>1</v>
      </c>
      <c r="J31" s="4">
        <f t="shared" si="2"/>
        <v>0</v>
      </c>
      <c r="K31" s="4"/>
      <c r="L31" s="4">
        <f t="shared" si="3"/>
        <v>0</v>
      </c>
      <c r="M31" s="69"/>
    </row>
    <row r="32" spans="1:22" x14ac:dyDescent="0.2">
      <c r="A32" s="3" t="s">
        <v>43</v>
      </c>
      <c r="B32" s="4">
        <v>3</v>
      </c>
      <c r="C32" s="4">
        <v>0</v>
      </c>
      <c r="D32" s="4">
        <v>0</v>
      </c>
      <c r="E32" s="4">
        <f t="shared" si="0"/>
        <v>3</v>
      </c>
      <c r="F32" s="6">
        <v>2</v>
      </c>
      <c r="G32" s="6">
        <v>0</v>
      </c>
      <c r="H32" s="6">
        <v>0</v>
      </c>
      <c r="I32" s="4">
        <f t="shared" si="1"/>
        <v>2</v>
      </c>
      <c r="J32" s="4">
        <f t="shared" si="2"/>
        <v>1</v>
      </c>
      <c r="K32" s="4"/>
      <c r="L32" s="4">
        <f t="shared" si="3"/>
        <v>1</v>
      </c>
      <c r="M32" s="87"/>
    </row>
    <row r="33" spans="1:19" x14ac:dyDescent="0.2">
      <c r="A33" s="3" t="s">
        <v>23</v>
      </c>
      <c r="B33" s="4">
        <v>0</v>
      </c>
      <c r="C33" s="4">
        <v>0</v>
      </c>
      <c r="D33" s="4">
        <v>0</v>
      </c>
      <c r="E33" s="4">
        <f t="shared" si="0"/>
        <v>0</v>
      </c>
      <c r="F33" s="6">
        <v>0</v>
      </c>
      <c r="G33" s="6">
        <v>0</v>
      </c>
      <c r="H33" s="6">
        <v>0</v>
      </c>
      <c r="I33" s="4">
        <f t="shared" si="1"/>
        <v>0</v>
      </c>
      <c r="J33" s="4">
        <f t="shared" si="2"/>
        <v>0</v>
      </c>
      <c r="K33" s="4"/>
      <c r="L33" s="4">
        <f t="shared" si="3"/>
        <v>0</v>
      </c>
      <c r="M33" s="85"/>
    </row>
    <row r="34" spans="1:19" s="14" customFormat="1" x14ac:dyDescent="0.2">
      <c r="A34" s="13" t="s">
        <v>17</v>
      </c>
      <c r="B34" s="5">
        <f>SUM(B30:B33)</f>
        <v>5</v>
      </c>
      <c r="C34" s="5">
        <f>SUM(C30:C33)</f>
        <v>0</v>
      </c>
      <c r="D34" s="5">
        <f>SUM(D30:D33)</f>
        <v>0</v>
      </c>
      <c r="E34" s="5">
        <f t="shared" si="0"/>
        <v>5</v>
      </c>
      <c r="F34" s="5">
        <f>SUM(F30:F33)</f>
        <v>4</v>
      </c>
      <c r="G34" s="5">
        <f>SUM(G33:G33)</f>
        <v>0</v>
      </c>
      <c r="H34" s="5">
        <f>SUM(H33:H33)</f>
        <v>0</v>
      </c>
      <c r="I34" s="5">
        <f t="shared" si="1"/>
        <v>4</v>
      </c>
      <c r="J34" s="5">
        <f t="shared" si="2"/>
        <v>1</v>
      </c>
      <c r="K34" s="5"/>
      <c r="L34" s="5">
        <f t="shared" si="3"/>
        <v>1</v>
      </c>
      <c r="M34" s="61"/>
      <c r="N34" s="18"/>
      <c r="O34" s="18"/>
      <c r="P34" s="18"/>
      <c r="Q34" s="18"/>
      <c r="R34" s="18"/>
      <c r="S34" s="18"/>
    </row>
    <row r="35" spans="1:19" x14ac:dyDescent="0.2">
      <c r="A35" s="3" t="s">
        <v>24</v>
      </c>
      <c r="B35" s="4"/>
      <c r="C35" s="4"/>
      <c r="D35" s="4"/>
      <c r="E35" s="4"/>
      <c r="F35" s="6"/>
      <c r="G35" s="6"/>
      <c r="H35" s="6"/>
      <c r="I35" s="4"/>
      <c r="J35" s="4"/>
      <c r="K35" s="4"/>
      <c r="L35" s="4"/>
      <c r="M35" s="64"/>
    </row>
    <row r="36" spans="1:19" x14ac:dyDescent="0.2">
      <c r="A36" s="3" t="s">
        <v>25</v>
      </c>
      <c r="B36" s="4">
        <v>0</v>
      </c>
      <c r="C36" s="4">
        <v>0</v>
      </c>
      <c r="D36" s="4">
        <v>0</v>
      </c>
      <c r="E36" s="4">
        <f t="shared" si="0"/>
        <v>0</v>
      </c>
      <c r="F36" s="6">
        <v>0</v>
      </c>
      <c r="G36" s="6">
        <v>0</v>
      </c>
      <c r="H36" s="6">
        <v>0</v>
      </c>
      <c r="I36" s="4">
        <f t="shared" si="1"/>
        <v>0</v>
      </c>
      <c r="J36" s="4">
        <f t="shared" si="2"/>
        <v>0</v>
      </c>
      <c r="K36" s="4"/>
      <c r="L36" s="4">
        <f t="shared" si="3"/>
        <v>0</v>
      </c>
      <c r="M36" s="64"/>
    </row>
    <row r="37" spans="1:19" ht="13.5" thickBot="1" x14ac:dyDescent="0.25">
      <c r="A37" s="3" t="s">
        <v>26</v>
      </c>
      <c r="B37" s="4">
        <v>0</v>
      </c>
      <c r="C37" s="4">
        <v>0</v>
      </c>
      <c r="D37" s="4">
        <v>0</v>
      </c>
      <c r="E37" s="4">
        <f t="shared" si="0"/>
        <v>0</v>
      </c>
      <c r="F37" s="6">
        <v>0</v>
      </c>
      <c r="G37" s="6">
        <v>0</v>
      </c>
      <c r="H37" s="6">
        <v>0</v>
      </c>
      <c r="I37" s="4">
        <f t="shared" si="1"/>
        <v>0</v>
      </c>
      <c r="J37" s="4">
        <f t="shared" si="2"/>
        <v>0</v>
      </c>
      <c r="K37" s="4"/>
      <c r="L37" s="4">
        <f t="shared" si="3"/>
        <v>0</v>
      </c>
      <c r="M37" s="64"/>
    </row>
    <row r="38" spans="1:19" ht="23.25" customHeight="1" thickBot="1" x14ac:dyDescent="0.25">
      <c r="A38" s="3" t="s">
        <v>59</v>
      </c>
      <c r="B38" s="4">
        <v>1</v>
      </c>
      <c r="C38" s="4">
        <v>0</v>
      </c>
      <c r="D38" s="4">
        <v>0</v>
      </c>
      <c r="E38" s="4">
        <f t="shared" si="0"/>
        <v>1</v>
      </c>
      <c r="F38" s="74">
        <v>0</v>
      </c>
      <c r="G38" s="6">
        <v>0</v>
      </c>
      <c r="H38" s="6">
        <v>0</v>
      </c>
      <c r="I38" s="4">
        <f t="shared" si="1"/>
        <v>0</v>
      </c>
      <c r="J38" s="4">
        <f t="shared" si="2"/>
        <v>1</v>
      </c>
      <c r="K38" s="4"/>
      <c r="L38" s="4">
        <f t="shared" si="3"/>
        <v>1</v>
      </c>
      <c r="M38" s="84"/>
    </row>
    <row r="39" spans="1:19" x14ac:dyDescent="0.2">
      <c r="A39" s="3" t="s">
        <v>27</v>
      </c>
      <c r="B39" s="4">
        <v>0</v>
      </c>
      <c r="C39" s="4">
        <v>0</v>
      </c>
      <c r="D39" s="4">
        <v>0</v>
      </c>
      <c r="E39" s="4">
        <f t="shared" si="0"/>
        <v>0</v>
      </c>
      <c r="F39" s="6">
        <v>0</v>
      </c>
      <c r="G39" s="6">
        <v>0</v>
      </c>
      <c r="H39" s="6">
        <v>0</v>
      </c>
      <c r="I39" s="4">
        <f t="shared" si="1"/>
        <v>0</v>
      </c>
      <c r="J39" s="4">
        <f t="shared" si="2"/>
        <v>0</v>
      </c>
      <c r="K39" s="4"/>
      <c r="L39" s="4">
        <f t="shared" si="3"/>
        <v>0</v>
      </c>
      <c r="M39" s="64"/>
    </row>
    <row r="40" spans="1:19" x14ac:dyDescent="0.2">
      <c r="A40" s="3" t="s">
        <v>28</v>
      </c>
      <c r="B40" s="4">
        <v>0</v>
      </c>
      <c r="C40" s="4">
        <v>0</v>
      </c>
      <c r="D40" s="4">
        <v>0</v>
      </c>
      <c r="E40" s="4">
        <f t="shared" si="0"/>
        <v>0</v>
      </c>
      <c r="F40" s="6">
        <v>0</v>
      </c>
      <c r="G40" s="6">
        <v>0</v>
      </c>
      <c r="H40" s="6">
        <v>0</v>
      </c>
      <c r="I40" s="4">
        <f t="shared" si="1"/>
        <v>0</v>
      </c>
      <c r="J40" s="4">
        <f t="shared" si="2"/>
        <v>0</v>
      </c>
      <c r="K40" s="4"/>
      <c r="L40" s="4">
        <f t="shared" si="3"/>
        <v>0</v>
      </c>
      <c r="M40" s="64"/>
    </row>
    <row r="41" spans="1:19" x14ac:dyDescent="0.2">
      <c r="A41" s="3" t="s">
        <v>29</v>
      </c>
      <c r="B41" s="4">
        <v>0</v>
      </c>
      <c r="C41" s="4">
        <v>0</v>
      </c>
      <c r="D41" s="4">
        <v>0</v>
      </c>
      <c r="E41" s="4">
        <f t="shared" si="0"/>
        <v>0</v>
      </c>
      <c r="F41" s="6">
        <v>0</v>
      </c>
      <c r="G41" s="6">
        <v>0</v>
      </c>
      <c r="H41" s="6">
        <v>0</v>
      </c>
      <c r="I41" s="4">
        <f t="shared" si="1"/>
        <v>0</v>
      </c>
      <c r="J41" s="4">
        <f t="shared" si="2"/>
        <v>0</v>
      </c>
      <c r="K41" s="4"/>
      <c r="L41" s="4">
        <f t="shared" si="3"/>
        <v>0</v>
      </c>
      <c r="M41" s="64"/>
    </row>
    <row r="42" spans="1:19" x14ac:dyDescent="0.2">
      <c r="A42" s="30" t="s">
        <v>30</v>
      </c>
      <c r="B42" s="4"/>
      <c r="C42" s="4"/>
      <c r="D42" s="4"/>
      <c r="E42" s="4"/>
      <c r="F42" s="6"/>
      <c r="G42" s="6"/>
      <c r="H42" s="6"/>
      <c r="I42" s="4"/>
      <c r="J42" s="4"/>
      <c r="K42" s="4"/>
      <c r="L42" s="4">
        <f t="shared" si="3"/>
        <v>0</v>
      </c>
      <c r="M42" s="64"/>
    </row>
    <row r="43" spans="1:19" x14ac:dyDescent="0.2">
      <c r="A43" s="3" t="s">
        <v>53</v>
      </c>
      <c r="B43" s="4">
        <v>1</v>
      </c>
      <c r="C43" s="4">
        <v>0</v>
      </c>
      <c r="D43" s="4">
        <v>0</v>
      </c>
      <c r="E43" s="5">
        <f t="shared" si="0"/>
        <v>1</v>
      </c>
      <c r="F43" s="6">
        <v>1</v>
      </c>
      <c r="G43" s="6">
        <v>0</v>
      </c>
      <c r="H43" s="6">
        <v>0</v>
      </c>
      <c r="I43" s="5">
        <f t="shared" si="1"/>
        <v>1</v>
      </c>
      <c r="J43" s="4">
        <f t="shared" si="2"/>
        <v>0</v>
      </c>
      <c r="K43" s="4"/>
      <c r="L43" s="5">
        <f t="shared" si="3"/>
        <v>0</v>
      </c>
      <c r="M43" s="64"/>
    </row>
    <row r="44" spans="1:19" x14ac:dyDescent="0.2">
      <c r="A44" s="3" t="s">
        <v>54</v>
      </c>
      <c r="B44" s="4">
        <v>0</v>
      </c>
      <c r="C44" s="4">
        <v>0</v>
      </c>
      <c r="D44" s="4">
        <v>0</v>
      </c>
      <c r="E44" s="4">
        <f>B44+C44+D44</f>
        <v>0</v>
      </c>
      <c r="F44" s="6">
        <v>0</v>
      </c>
      <c r="G44" s="6">
        <v>0</v>
      </c>
      <c r="H44" s="6">
        <v>0</v>
      </c>
      <c r="I44" s="4">
        <f>F44+G44+H44</f>
        <v>0</v>
      </c>
      <c r="J44" s="4">
        <f>E44-I44</f>
        <v>0</v>
      </c>
      <c r="K44" s="4"/>
      <c r="L44" s="4">
        <f t="shared" si="3"/>
        <v>0</v>
      </c>
      <c r="M44" s="64"/>
    </row>
    <row r="45" spans="1:19" x14ac:dyDescent="0.2">
      <c r="A45" s="3" t="s">
        <v>55</v>
      </c>
      <c r="B45" s="4">
        <v>0</v>
      </c>
      <c r="C45" s="4">
        <v>0</v>
      </c>
      <c r="D45" s="4">
        <v>0</v>
      </c>
      <c r="E45" s="4">
        <f>B45+C45+D45</f>
        <v>0</v>
      </c>
      <c r="F45" s="6">
        <v>0</v>
      </c>
      <c r="G45" s="6">
        <v>0</v>
      </c>
      <c r="H45" s="6">
        <v>0</v>
      </c>
      <c r="I45" s="4">
        <f>F45+G45+H45</f>
        <v>0</v>
      </c>
      <c r="J45" s="4">
        <f>E45-I45</f>
        <v>0</v>
      </c>
      <c r="K45" s="4"/>
      <c r="L45" s="4">
        <f t="shared" si="3"/>
        <v>0</v>
      </c>
      <c r="M45" s="64"/>
    </row>
    <row r="46" spans="1:19" x14ac:dyDescent="0.2">
      <c r="A46" s="3" t="s">
        <v>52</v>
      </c>
      <c r="B46" s="4">
        <v>0</v>
      </c>
      <c r="C46" s="4">
        <v>0</v>
      </c>
      <c r="D46" s="4">
        <v>0</v>
      </c>
      <c r="E46" s="4">
        <f>B46+C46+D46</f>
        <v>0</v>
      </c>
      <c r="F46" s="6">
        <v>0</v>
      </c>
      <c r="G46" s="6">
        <v>0</v>
      </c>
      <c r="H46" s="6">
        <v>0</v>
      </c>
      <c r="I46" s="4">
        <f>F46+G46+H46</f>
        <v>0</v>
      </c>
      <c r="J46" s="4">
        <f>E46-I46</f>
        <v>0</v>
      </c>
      <c r="K46" s="4"/>
      <c r="L46" s="4">
        <f t="shared" si="3"/>
        <v>0</v>
      </c>
      <c r="M46" s="64"/>
    </row>
    <row r="47" spans="1:19" x14ac:dyDescent="0.2">
      <c r="A47" s="3" t="s">
        <v>31</v>
      </c>
      <c r="B47" s="4">
        <v>3</v>
      </c>
      <c r="C47" s="4">
        <v>0</v>
      </c>
      <c r="D47" s="4">
        <v>0</v>
      </c>
      <c r="E47" s="4">
        <f t="shared" si="0"/>
        <v>3</v>
      </c>
      <c r="F47" s="6">
        <v>0</v>
      </c>
      <c r="G47" s="6">
        <v>0</v>
      </c>
      <c r="H47" s="6">
        <v>0</v>
      </c>
      <c r="I47" s="4">
        <f t="shared" si="1"/>
        <v>0</v>
      </c>
      <c r="J47" s="4">
        <f t="shared" si="2"/>
        <v>3</v>
      </c>
      <c r="K47" s="4"/>
      <c r="L47" s="4">
        <f t="shared" si="3"/>
        <v>3</v>
      </c>
      <c r="M47" s="64"/>
    </row>
    <row r="48" spans="1:19" s="14" customFormat="1" x14ac:dyDescent="0.2">
      <c r="A48" s="13" t="s">
        <v>32</v>
      </c>
      <c r="B48" s="5">
        <f>SUM(B36:B47)</f>
        <v>5</v>
      </c>
      <c r="C48" s="5">
        <f>SUM(C36:C47)</f>
        <v>0</v>
      </c>
      <c r="D48" s="5">
        <f>SUM(D36:D47)</f>
        <v>0</v>
      </c>
      <c r="E48" s="5">
        <f t="shared" si="0"/>
        <v>5</v>
      </c>
      <c r="F48" s="5">
        <f>SUM(F36:F47)</f>
        <v>1</v>
      </c>
      <c r="G48" s="5">
        <f>SUM(G38:G47)</f>
        <v>0</v>
      </c>
      <c r="H48" s="5">
        <f>SUM(H38:H47)</f>
        <v>0</v>
      </c>
      <c r="I48" s="5">
        <f>SUM(I36:I47)</f>
        <v>1</v>
      </c>
      <c r="J48" s="5">
        <f t="shared" si="2"/>
        <v>4</v>
      </c>
      <c r="K48" s="5"/>
      <c r="L48" s="5">
        <f t="shared" si="3"/>
        <v>4</v>
      </c>
      <c r="M48" s="61"/>
    </row>
    <row r="49" spans="1:13" s="15" customFormat="1" ht="45" x14ac:dyDescent="0.2">
      <c r="A49" s="3" t="s">
        <v>40</v>
      </c>
      <c r="B49" s="4">
        <v>91</v>
      </c>
      <c r="C49" s="5">
        <v>0</v>
      </c>
      <c r="D49" s="5">
        <v>0</v>
      </c>
      <c r="E49" s="4">
        <f t="shared" si="0"/>
        <v>91</v>
      </c>
      <c r="F49" s="6">
        <v>52</v>
      </c>
      <c r="G49" s="6">
        <v>3</v>
      </c>
      <c r="H49" s="6">
        <v>0</v>
      </c>
      <c r="I49" s="4">
        <f t="shared" si="1"/>
        <v>55</v>
      </c>
      <c r="J49" s="4">
        <f t="shared" si="2"/>
        <v>36</v>
      </c>
      <c r="K49" s="5"/>
      <c r="L49" s="4">
        <f t="shared" si="3"/>
        <v>36</v>
      </c>
      <c r="M49" s="62" t="s">
        <v>100</v>
      </c>
    </row>
    <row r="50" spans="1:13" x14ac:dyDescent="0.2">
      <c r="A50" s="13" t="s">
        <v>17</v>
      </c>
      <c r="B50" s="5">
        <f>SUM(B49:B49)</f>
        <v>91</v>
      </c>
      <c r="C50" s="5">
        <f>SUM(C40:C49)</f>
        <v>0</v>
      </c>
      <c r="D50" s="5">
        <f>SUM(D40:D49)</f>
        <v>0</v>
      </c>
      <c r="E50" s="5">
        <f>SUM(E49:E49)</f>
        <v>91</v>
      </c>
      <c r="F50" s="5">
        <f>SUM(F49:F49)</f>
        <v>52</v>
      </c>
      <c r="G50" s="5">
        <f>SUM(G40:G49)</f>
        <v>3</v>
      </c>
      <c r="H50" s="5">
        <f>SUM(H40:H49)</f>
        <v>0</v>
      </c>
      <c r="I50" s="5">
        <f>SUM(I49:I49)</f>
        <v>55</v>
      </c>
      <c r="J50" s="5">
        <f t="shared" si="2"/>
        <v>36</v>
      </c>
      <c r="K50" s="5">
        <f>SUM(K40:K49)</f>
        <v>0</v>
      </c>
      <c r="L50" s="5">
        <f t="shared" si="3"/>
        <v>36</v>
      </c>
      <c r="M50" s="64"/>
    </row>
    <row r="51" spans="1:13" s="17" customFormat="1" x14ac:dyDescent="0.2">
      <c r="A51" s="16" t="s">
        <v>33</v>
      </c>
      <c r="B51" s="7">
        <f>B10+B14+B16+B18+B20+B22+B24+B29+B34+B48+B50</f>
        <v>644</v>
      </c>
      <c r="C51" s="7">
        <f t="shared" ref="C51:L51" si="13">C10+C14+C16+C18+C20+C22+C24+C29+C34+C48+C50</f>
        <v>100</v>
      </c>
      <c r="D51" s="7">
        <f t="shared" si="13"/>
        <v>0</v>
      </c>
      <c r="E51" s="7">
        <f t="shared" si="13"/>
        <v>744</v>
      </c>
      <c r="F51" s="7">
        <f t="shared" si="13"/>
        <v>681</v>
      </c>
      <c r="G51" s="7">
        <f t="shared" si="13"/>
        <v>18</v>
      </c>
      <c r="H51" s="7">
        <f t="shared" si="13"/>
        <v>0</v>
      </c>
      <c r="I51" s="7">
        <f t="shared" si="13"/>
        <v>699</v>
      </c>
      <c r="J51" s="7">
        <f t="shared" si="13"/>
        <v>45</v>
      </c>
      <c r="K51" s="7">
        <f t="shared" si="13"/>
        <v>99</v>
      </c>
      <c r="L51" s="7">
        <f t="shared" si="13"/>
        <v>-54</v>
      </c>
      <c r="M51" s="16"/>
    </row>
    <row r="52" spans="1:13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</row>
    <row r="53" spans="1:13" x14ac:dyDescent="0.2">
      <c r="A53" s="88" t="s">
        <v>62</v>
      </c>
      <c r="B53" s="88"/>
      <c r="C53" s="88"/>
      <c r="D53" s="88"/>
      <c r="E53" s="88"/>
      <c r="F53" s="88"/>
      <c r="G53" s="88"/>
      <c r="H53" s="88"/>
      <c r="I53" s="88"/>
      <c r="J53" s="88"/>
      <c r="K53" s="70"/>
      <c r="L53" s="70"/>
      <c r="M53" s="70"/>
    </row>
    <row r="54" spans="1:13" x14ac:dyDescent="0.2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70"/>
      <c r="L54" s="70"/>
      <c r="M54" s="70"/>
    </row>
    <row r="55" spans="1:13" ht="12.75" customHeight="1" x14ac:dyDescent="0.2">
      <c r="A55" s="91"/>
      <c r="B55" s="91"/>
      <c r="C55" s="91"/>
      <c r="D55" s="91"/>
      <c r="E55" s="91"/>
      <c r="F55" s="91"/>
      <c r="G55" s="91"/>
      <c r="H55" s="91"/>
      <c r="I55" s="70"/>
      <c r="J55" s="70"/>
      <c r="K55" s="89" t="s">
        <v>70</v>
      </c>
      <c r="L55" s="89"/>
      <c r="M55" s="89"/>
    </row>
    <row r="56" spans="1:13" x14ac:dyDescent="0.2">
      <c r="A56" s="19"/>
      <c r="B56" s="19"/>
      <c r="C56" s="19"/>
      <c r="D56" s="19"/>
      <c r="E56" s="19"/>
      <c r="F56" s="19"/>
    </row>
  </sheetData>
  <mergeCells count="10">
    <mergeCell ref="A1:M1"/>
    <mergeCell ref="A2:M2"/>
    <mergeCell ref="A3:M3"/>
    <mergeCell ref="A4:M4"/>
    <mergeCell ref="A6:A7"/>
    <mergeCell ref="A53:J54"/>
    <mergeCell ref="K55:M55"/>
    <mergeCell ref="B6:E6"/>
    <mergeCell ref="F6:I6"/>
    <mergeCell ref="A55:H55"/>
  </mergeCells>
  <phoneticPr fontId="1" type="noConversion"/>
  <printOptions horizontalCentered="1" verticalCentered="1"/>
  <pageMargins left="0.15748031496062992" right="0.15748031496062992" top="0.19685039370078741" bottom="0.15748031496062992" header="0.31496062992125984" footer="0.31496062992125984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="130" zoomScaleSheetLayoutView="130" workbookViewId="0">
      <selection sqref="A1:M23"/>
    </sheetView>
  </sheetViews>
  <sheetFormatPr defaultRowHeight="12.75" x14ac:dyDescent="0.2"/>
  <cols>
    <col min="1" max="1" width="24.140625" style="8" bestFit="1" customWidth="1"/>
    <col min="2" max="2" width="8.85546875" style="8" bestFit="1" customWidth="1"/>
    <col min="3" max="3" width="8.42578125" style="8" bestFit="1" customWidth="1"/>
    <col min="4" max="4" width="6.140625" style="8" bestFit="1" customWidth="1"/>
    <col min="5" max="5" width="5.28515625" style="8" bestFit="1" customWidth="1"/>
    <col min="6" max="6" width="8.42578125" style="8" bestFit="1" customWidth="1"/>
    <col min="7" max="7" width="8.85546875" style="8" bestFit="1" customWidth="1"/>
    <col min="8" max="8" width="5.7109375" style="8" bestFit="1" customWidth="1"/>
    <col min="9" max="9" width="4.85546875" style="8" bestFit="1" customWidth="1"/>
    <col min="10" max="10" width="8.7109375" style="15" bestFit="1" customWidth="1"/>
    <col min="11" max="11" width="8.5703125" style="8" bestFit="1" customWidth="1"/>
    <col min="12" max="12" width="8.140625" style="15" customWidth="1"/>
    <col min="13" max="13" width="28.85546875" style="8" customWidth="1"/>
    <col min="14" max="16384" width="9.140625" style="8"/>
  </cols>
  <sheetData>
    <row r="1" spans="1:13" ht="18" x14ac:dyDescent="0.25">
      <c r="A1" s="101" t="s">
        <v>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x14ac:dyDescent="0.2">
      <c r="A2" s="109" t="s">
        <v>73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x14ac:dyDescent="0.2">
      <c r="A3" s="110" t="s">
        <v>94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47" customFormat="1" x14ac:dyDescent="0.2">
      <c r="A4" s="111" t="s">
        <v>78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38.25" x14ac:dyDescent="0.2">
      <c r="A6" s="98" t="s">
        <v>0</v>
      </c>
      <c r="B6" s="100" t="s">
        <v>1</v>
      </c>
      <c r="C6" s="100"/>
      <c r="D6" s="100"/>
      <c r="E6" s="100"/>
      <c r="F6" s="100" t="s">
        <v>2</v>
      </c>
      <c r="G6" s="100"/>
      <c r="H6" s="100"/>
      <c r="I6" s="100"/>
      <c r="J6" s="20" t="s">
        <v>3</v>
      </c>
      <c r="K6" s="20" t="s">
        <v>4</v>
      </c>
      <c r="L6" s="44" t="s">
        <v>5</v>
      </c>
      <c r="M6" s="20" t="s">
        <v>6</v>
      </c>
    </row>
    <row r="7" spans="1:13" x14ac:dyDescent="0.2">
      <c r="A7" s="99"/>
      <c r="B7" s="1" t="s">
        <v>7</v>
      </c>
      <c r="C7" s="1" t="s">
        <v>8</v>
      </c>
      <c r="D7" s="21" t="s">
        <v>9</v>
      </c>
      <c r="E7" s="32" t="s">
        <v>10</v>
      </c>
      <c r="F7" s="1" t="s">
        <v>11</v>
      </c>
      <c r="G7" s="21" t="s">
        <v>12</v>
      </c>
      <c r="H7" s="21" t="s">
        <v>13</v>
      </c>
      <c r="I7" s="32" t="s">
        <v>68</v>
      </c>
      <c r="J7" s="32" t="s">
        <v>10</v>
      </c>
      <c r="K7" s="22"/>
      <c r="L7" s="43"/>
      <c r="M7" s="76"/>
    </row>
    <row r="8" spans="1:13" x14ac:dyDescent="0.2">
      <c r="A8" s="1" t="s">
        <v>34</v>
      </c>
      <c r="B8" s="76">
        <v>0</v>
      </c>
      <c r="C8" s="76"/>
      <c r="D8" s="76"/>
      <c r="E8" s="2">
        <f>B8+C8+D8</f>
        <v>0</v>
      </c>
      <c r="F8" s="40">
        <v>0</v>
      </c>
      <c r="G8" s="76">
        <v>0</v>
      </c>
      <c r="H8" s="76">
        <v>0</v>
      </c>
      <c r="I8" s="2">
        <f>F8+G8+H8</f>
        <v>0</v>
      </c>
      <c r="J8" s="2">
        <f>E8-I8</f>
        <v>0</v>
      </c>
      <c r="K8" s="76">
        <v>0</v>
      </c>
      <c r="L8" s="2">
        <f>SUM(J8-K8)</f>
        <v>0</v>
      </c>
      <c r="M8" s="76"/>
    </row>
    <row r="9" spans="1:13" x14ac:dyDescent="0.2">
      <c r="A9" s="1" t="s">
        <v>35</v>
      </c>
      <c r="B9" s="76">
        <v>0</v>
      </c>
      <c r="C9" s="76"/>
      <c r="D9" s="76"/>
      <c r="E9" s="2">
        <f t="shared" ref="E9:E14" si="0">B9+C9+D9</f>
        <v>0</v>
      </c>
      <c r="F9" s="40">
        <v>0</v>
      </c>
      <c r="G9" s="76">
        <v>0</v>
      </c>
      <c r="H9" s="76">
        <v>0</v>
      </c>
      <c r="I9" s="2">
        <f t="shared" ref="I9:I14" si="1">F9+G9+H9</f>
        <v>0</v>
      </c>
      <c r="J9" s="2">
        <f t="shared" ref="J9:J14" si="2">E9-I9</f>
        <v>0</v>
      </c>
      <c r="K9" s="76">
        <v>0</v>
      </c>
      <c r="L9" s="2">
        <f t="shared" ref="L9:L14" si="3">SUM(J9-K9)</f>
        <v>0</v>
      </c>
      <c r="M9" s="76"/>
    </row>
    <row r="10" spans="1:13" x14ac:dyDescent="0.2">
      <c r="A10" s="1" t="s">
        <v>58</v>
      </c>
      <c r="B10" s="76">
        <v>2</v>
      </c>
      <c r="C10" s="76"/>
      <c r="D10" s="76"/>
      <c r="E10" s="2">
        <f t="shared" si="0"/>
        <v>2</v>
      </c>
      <c r="F10" s="40">
        <v>0</v>
      </c>
      <c r="G10" s="76">
        <v>0</v>
      </c>
      <c r="H10" s="76">
        <v>0</v>
      </c>
      <c r="I10" s="2">
        <f t="shared" si="1"/>
        <v>0</v>
      </c>
      <c r="J10" s="2">
        <f t="shared" si="2"/>
        <v>2</v>
      </c>
      <c r="K10" s="76">
        <v>0</v>
      </c>
      <c r="L10" s="2">
        <f t="shared" si="3"/>
        <v>2</v>
      </c>
      <c r="M10" s="76"/>
    </row>
    <row r="11" spans="1:13" x14ac:dyDescent="0.2">
      <c r="A11" s="1" t="s">
        <v>36</v>
      </c>
      <c r="B11" s="76">
        <v>0</v>
      </c>
      <c r="C11" s="76"/>
      <c r="D11" s="76"/>
      <c r="E11" s="2">
        <f t="shared" si="0"/>
        <v>0</v>
      </c>
      <c r="F11" s="40">
        <v>0</v>
      </c>
      <c r="G11" s="76">
        <v>0</v>
      </c>
      <c r="H11" s="76">
        <v>0</v>
      </c>
      <c r="I11" s="2">
        <f t="shared" si="1"/>
        <v>0</v>
      </c>
      <c r="J11" s="2">
        <f t="shared" si="2"/>
        <v>0</v>
      </c>
      <c r="K11" s="76">
        <v>0</v>
      </c>
      <c r="L11" s="2">
        <f t="shared" si="3"/>
        <v>0</v>
      </c>
      <c r="M11" s="76"/>
    </row>
    <row r="12" spans="1:13" ht="22.5" x14ac:dyDescent="0.2">
      <c r="A12" s="34" t="s">
        <v>65</v>
      </c>
      <c r="B12" s="76">
        <v>2</v>
      </c>
      <c r="C12" s="76"/>
      <c r="D12" s="76"/>
      <c r="E12" s="2">
        <f t="shared" si="0"/>
        <v>2</v>
      </c>
      <c r="F12" s="40">
        <v>1</v>
      </c>
      <c r="G12" s="76">
        <v>0</v>
      </c>
      <c r="H12" s="76">
        <v>0</v>
      </c>
      <c r="I12" s="2">
        <f t="shared" si="1"/>
        <v>1</v>
      </c>
      <c r="J12" s="2">
        <f t="shared" si="2"/>
        <v>1</v>
      </c>
      <c r="K12" s="76">
        <v>0</v>
      </c>
      <c r="L12" s="2">
        <f t="shared" si="3"/>
        <v>1</v>
      </c>
      <c r="M12" s="86"/>
    </row>
    <row r="13" spans="1:13" ht="22.5" x14ac:dyDescent="0.2">
      <c r="A13" s="33" t="s">
        <v>64</v>
      </c>
      <c r="B13" s="76">
        <v>8</v>
      </c>
      <c r="C13" s="76"/>
      <c r="D13" s="76"/>
      <c r="E13" s="2">
        <f t="shared" si="0"/>
        <v>8</v>
      </c>
      <c r="F13" s="40">
        <v>8</v>
      </c>
      <c r="G13" s="76">
        <v>0</v>
      </c>
      <c r="H13" s="76">
        <v>0</v>
      </c>
      <c r="I13" s="2">
        <f t="shared" si="1"/>
        <v>8</v>
      </c>
      <c r="J13" s="2">
        <f t="shared" si="2"/>
        <v>0</v>
      </c>
      <c r="K13" s="76">
        <v>0</v>
      </c>
      <c r="L13" s="2">
        <f t="shared" si="3"/>
        <v>0</v>
      </c>
      <c r="M13" s="66"/>
    </row>
    <row r="14" spans="1:13" s="15" customFormat="1" ht="33.75" x14ac:dyDescent="0.2">
      <c r="A14" s="3" t="s">
        <v>57</v>
      </c>
      <c r="B14" s="76">
        <v>29</v>
      </c>
      <c r="C14" s="76"/>
      <c r="D14" s="76"/>
      <c r="E14" s="2">
        <f t="shared" si="0"/>
        <v>29</v>
      </c>
      <c r="F14" s="40">
        <v>14</v>
      </c>
      <c r="G14" s="76">
        <v>3</v>
      </c>
      <c r="H14" s="76">
        <v>0</v>
      </c>
      <c r="I14" s="2">
        <f t="shared" si="1"/>
        <v>17</v>
      </c>
      <c r="J14" s="2">
        <f t="shared" si="2"/>
        <v>12</v>
      </c>
      <c r="K14" s="76">
        <v>2</v>
      </c>
      <c r="L14" s="2">
        <f t="shared" si="3"/>
        <v>10</v>
      </c>
      <c r="M14" s="66" t="s">
        <v>98</v>
      </c>
    </row>
    <row r="15" spans="1:13" x14ac:dyDescent="0.2">
      <c r="A15" s="23" t="s">
        <v>17</v>
      </c>
      <c r="B15" s="2">
        <f>SUM(B8:B14)</f>
        <v>41</v>
      </c>
      <c r="C15" s="2">
        <f>SUM(C8:C14)</f>
        <v>0</v>
      </c>
      <c r="D15" s="2">
        <f>SUM(D8:D14)</f>
        <v>0</v>
      </c>
      <c r="E15" s="2">
        <f t="shared" ref="E15" si="4">B15+C15+D15</f>
        <v>41</v>
      </c>
      <c r="F15" s="2">
        <f>SUM(F8:F14)</f>
        <v>23</v>
      </c>
      <c r="G15" s="2">
        <f>SUM(G8:G14)</f>
        <v>3</v>
      </c>
      <c r="H15" s="2">
        <v>0</v>
      </c>
      <c r="I15" s="2">
        <f t="shared" ref="I15" si="5">F15+G15+H15</f>
        <v>26</v>
      </c>
      <c r="J15" s="2">
        <f t="shared" ref="J15" si="6">E15-I15</f>
        <v>15</v>
      </c>
      <c r="K15" s="2">
        <f>SUM(K8:K14)</f>
        <v>2</v>
      </c>
      <c r="L15" s="2">
        <f t="shared" ref="L15" si="7">SUM(J15-K15)</f>
        <v>13</v>
      </c>
      <c r="M15" s="76"/>
    </row>
    <row r="16" spans="1:13" x14ac:dyDescent="0.2">
      <c r="A16" s="77"/>
      <c r="B16" s="77"/>
      <c r="C16" s="77"/>
      <c r="D16" s="77"/>
      <c r="E16" s="77"/>
      <c r="F16" s="77"/>
      <c r="G16" s="77"/>
      <c r="H16" s="77"/>
      <c r="I16" s="77"/>
      <c r="K16" s="77"/>
      <c r="M16" s="77"/>
    </row>
    <row r="17" spans="1:13" x14ac:dyDescent="0.2">
      <c r="A17" s="37" t="s">
        <v>66</v>
      </c>
      <c r="B17" s="35"/>
      <c r="C17" s="35"/>
      <c r="D17" s="35"/>
      <c r="E17" s="35"/>
      <c r="F17" s="35"/>
      <c r="G17" s="35"/>
      <c r="H17" s="35"/>
      <c r="I17" s="35"/>
      <c r="J17" s="42"/>
      <c r="K17" s="77"/>
      <c r="M17" s="77"/>
    </row>
    <row r="18" spans="1:13" x14ac:dyDescent="0.2">
      <c r="A18" s="36"/>
      <c r="B18" s="35"/>
      <c r="C18" s="35"/>
      <c r="D18" s="35"/>
      <c r="E18" s="35"/>
      <c r="F18" s="35"/>
      <c r="G18" s="35"/>
      <c r="H18" s="35"/>
      <c r="I18" s="35"/>
      <c r="J18" s="42"/>
      <c r="K18" s="77"/>
      <c r="M18" s="77"/>
    </row>
    <row r="19" spans="1:13" x14ac:dyDescent="0.2">
      <c r="A19" s="36"/>
      <c r="B19" s="35"/>
      <c r="C19" s="35"/>
      <c r="D19" s="35"/>
      <c r="E19" s="35"/>
      <c r="F19" s="35"/>
      <c r="G19" s="35"/>
      <c r="H19" s="35"/>
      <c r="I19" s="35"/>
      <c r="J19" s="42"/>
      <c r="K19" s="38"/>
      <c r="L19" s="38"/>
      <c r="M19" s="38"/>
    </row>
    <row r="20" spans="1:13" x14ac:dyDescent="0.2">
      <c r="A20" s="77"/>
      <c r="B20" s="77"/>
      <c r="C20" s="77"/>
      <c r="D20" s="77"/>
      <c r="E20" s="77"/>
      <c r="F20" s="77"/>
      <c r="G20" s="77"/>
      <c r="H20" s="77"/>
      <c r="I20" s="77"/>
      <c r="K20" s="77"/>
      <c r="M20" s="77"/>
    </row>
    <row r="21" spans="1:13" x14ac:dyDescent="0.2">
      <c r="A21" s="77"/>
      <c r="B21" s="77"/>
      <c r="C21" s="77"/>
      <c r="D21" s="77"/>
      <c r="E21" s="77"/>
      <c r="F21" s="77"/>
      <c r="G21" s="77"/>
      <c r="H21" s="77"/>
      <c r="I21" s="77"/>
      <c r="K21" s="77"/>
      <c r="M21" s="77"/>
    </row>
    <row r="22" spans="1:13" x14ac:dyDescent="0.2">
      <c r="A22" s="77"/>
      <c r="B22" s="77"/>
      <c r="C22" s="77"/>
      <c r="D22" s="77"/>
      <c r="E22" s="77"/>
      <c r="F22" s="77"/>
      <c r="G22" s="77"/>
      <c r="H22" s="77"/>
      <c r="I22" s="77"/>
      <c r="K22" s="77"/>
      <c r="M22" s="77"/>
    </row>
    <row r="23" spans="1:13" x14ac:dyDescent="0.2">
      <c r="A23" s="77"/>
      <c r="B23" s="77"/>
      <c r="C23" s="77"/>
      <c r="D23" s="77"/>
      <c r="E23" s="77"/>
      <c r="F23" s="77"/>
      <c r="G23" s="77"/>
      <c r="H23" s="77"/>
      <c r="I23" s="77"/>
      <c r="K23" s="112" t="s">
        <v>70</v>
      </c>
      <c r="L23" s="112"/>
      <c r="M23" s="112"/>
    </row>
  </sheetData>
  <mergeCells count="8">
    <mergeCell ref="A1:M1"/>
    <mergeCell ref="K23:M23"/>
    <mergeCell ref="A2:M2"/>
    <mergeCell ref="A3:M3"/>
    <mergeCell ref="A4:M4"/>
    <mergeCell ref="A6:A7"/>
    <mergeCell ref="B6:E6"/>
    <mergeCell ref="F6:I6"/>
  </mergeCells>
  <printOptions horizontalCentered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view="pageBreakPreview" zoomScale="115" zoomScaleSheetLayoutView="115" workbookViewId="0">
      <selection activeCell="M18" sqref="M18"/>
    </sheetView>
  </sheetViews>
  <sheetFormatPr defaultRowHeight="12.75" x14ac:dyDescent="0.2"/>
  <cols>
    <col min="1" max="1" width="27.28515625" bestFit="1" customWidth="1"/>
    <col min="3" max="3" width="10.140625" bestFit="1" customWidth="1"/>
    <col min="4" max="4" width="6.7109375" bestFit="1" customWidth="1"/>
    <col min="5" max="5" width="5.28515625" bestFit="1" customWidth="1"/>
    <col min="6" max="6" width="8.5703125" customWidth="1"/>
    <col min="7" max="7" width="9.140625" customWidth="1"/>
    <col min="8" max="8" width="6.7109375" bestFit="1" customWidth="1"/>
    <col min="9" max="9" width="5.28515625" bestFit="1" customWidth="1"/>
    <col min="10" max="10" width="8" bestFit="1" customWidth="1"/>
    <col min="11" max="11" width="7.7109375" customWidth="1"/>
    <col min="12" max="12" width="9.42578125" customWidth="1"/>
    <col min="13" max="13" width="29.28515625" customWidth="1"/>
    <col min="14" max="14" width="5.85546875" customWidth="1"/>
    <col min="15" max="19" width="9.140625" hidden="1" customWidth="1"/>
    <col min="20" max="20" width="6" customWidth="1"/>
    <col min="21" max="23" width="9.140625" hidden="1" customWidth="1"/>
  </cols>
  <sheetData>
    <row r="1" spans="1:19" ht="18" x14ac:dyDescent="0.25">
      <c r="A1" s="101" t="s">
        <v>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9" x14ac:dyDescent="0.2">
      <c r="A2" s="102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9" x14ac:dyDescent="0.2">
      <c r="A3" s="103" t="s">
        <v>94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9" x14ac:dyDescent="0.2">
      <c r="A4" s="104" t="s">
        <v>50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9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9" ht="25.5" customHeight="1" x14ac:dyDescent="0.2">
      <c r="A6" s="29" t="s">
        <v>0</v>
      </c>
      <c r="B6" s="105" t="s">
        <v>1</v>
      </c>
      <c r="C6" s="106"/>
      <c r="D6" s="106"/>
      <c r="E6" s="107"/>
      <c r="F6" s="105" t="s">
        <v>2</v>
      </c>
      <c r="G6" s="106"/>
      <c r="H6" s="106"/>
      <c r="I6" s="107"/>
      <c r="J6" s="28" t="s">
        <v>3</v>
      </c>
      <c r="K6" s="28" t="s">
        <v>4</v>
      </c>
      <c r="L6" s="45" t="s">
        <v>5</v>
      </c>
      <c r="M6" s="28" t="s">
        <v>6</v>
      </c>
    </row>
    <row r="7" spans="1:19" x14ac:dyDescent="0.2">
      <c r="A7" s="27"/>
      <c r="B7" s="25" t="s">
        <v>7</v>
      </c>
      <c r="C7" s="25" t="s">
        <v>12</v>
      </c>
      <c r="D7" s="31" t="s">
        <v>9</v>
      </c>
      <c r="E7" s="31" t="s">
        <v>10</v>
      </c>
      <c r="F7" s="25" t="s">
        <v>7</v>
      </c>
      <c r="G7" s="31" t="s">
        <v>12</v>
      </c>
      <c r="H7" s="31" t="s">
        <v>9</v>
      </c>
      <c r="I7" s="31" t="s">
        <v>10</v>
      </c>
      <c r="J7" s="31" t="s">
        <v>10</v>
      </c>
      <c r="K7" s="79"/>
      <c r="L7" s="79"/>
      <c r="M7" s="39"/>
    </row>
    <row r="8" spans="1:19" ht="24.75" thickBot="1" x14ac:dyDescent="0.25">
      <c r="A8" s="26" t="s">
        <v>49</v>
      </c>
      <c r="B8" s="39">
        <v>13</v>
      </c>
      <c r="C8" s="39">
        <v>0</v>
      </c>
      <c r="D8" s="39">
        <v>0</v>
      </c>
      <c r="E8" s="39">
        <f>B8+C8+D8</f>
        <v>13</v>
      </c>
      <c r="F8" s="40">
        <v>12</v>
      </c>
      <c r="G8" s="40">
        <v>0</v>
      </c>
      <c r="H8" s="40">
        <v>0</v>
      </c>
      <c r="I8" s="24">
        <f>F8+G8+H8+H8</f>
        <v>12</v>
      </c>
      <c r="J8" s="39">
        <f>E8-I8</f>
        <v>1</v>
      </c>
      <c r="K8" s="39">
        <v>0</v>
      </c>
      <c r="L8" s="39">
        <f>J8-K8</f>
        <v>1</v>
      </c>
      <c r="M8" s="59" t="s">
        <v>82</v>
      </c>
    </row>
    <row r="9" spans="1:19" ht="27.75" customHeight="1" thickBot="1" x14ac:dyDescent="0.25">
      <c r="A9" s="26" t="s">
        <v>48</v>
      </c>
      <c r="B9" s="39">
        <v>23</v>
      </c>
      <c r="C9" s="39">
        <v>0</v>
      </c>
      <c r="D9" s="39">
        <v>0</v>
      </c>
      <c r="E9" s="39">
        <f t="shared" ref="E9:E18" si="0">B9+C9+D9</f>
        <v>23</v>
      </c>
      <c r="F9" s="40">
        <v>20</v>
      </c>
      <c r="G9" s="40">
        <v>0</v>
      </c>
      <c r="H9" s="40">
        <v>0</v>
      </c>
      <c r="I9" s="24">
        <f>F9+G9+H9+H9</f>
        <v>20</v>
      </c>
      <c r="J9" s="39">
        <f t="shared" ref="J9:J18" si="1">E9-I9</f>
        <v>3</v>
      </c>
      <c r="K9" s="39">
        <v>0</v>
      </c>
      <c r="L9" s="39">
        <f t="shared" ref="L9:L18" si="2">J9-K9</f>
        <v>3</v>
      </c>
      <c r="M9" s="59" t="s">
        <v>92</v>
      </c>
    </row>
    <row r="10" spans="1:19" ht="24.75" thickBot="1" x14ac:dyDescent="0.25">
      <c r="A10" s="26" t="s">
        <v>79</v>
      </c>
      <c r="B10" s="39">
        <v>0</v>
      </c>
      <c r="C10" s="39">
        <v>0</v>
      </c>
      <c r="D10" s="39">
        <v>0</v>
      </c>
      <c r="E10" s="39">
        <f t="shared" si="0"/>
        <v>0</v>
      </c>
      <c r="F10" s="40">
        <v>4</v>
      </c>
      <c r="G10" s="40">
        <v>0</v>
      </c>
      <c r="H10" s="40">
        <v>0</v>
      </c>
      <c r="I10" s="24">
        <f t="shared" ref="I10:I18" si="3">F10+G10+H10+H10</f>
        <v>4</v>
      </c>
      <c r="J10" s="39">
        <f t="shared" si="1"/>
        <v>-4</v>
      </c>
      <c r="K10" s="39">
        <v>0</v>
      </c>
      <c r="L10" s="39">
        <f t="shared" si="2"/>
        <v>-4</v>
      </c>
      <c r="M10" s="59" t="s">
        <v>86</v>
      </c>
    </row>
    <row r="11" spans="1:19" ht="13.5" thickBot="1" x14ac:dyDescent="0.25">
      <c r="A11" s="26" t="s">
        <v>47</v>
      </c>
      <c r="B11" s="39">
        <v>1</v>
      </c>
      <c r="C11" s="39">
        <v>0</v>
      </c>
      <c r="D11" s="39">
        <v>0</v>
      </c>
      <c r="E11" s="39">
        <f t="shared" si="0"/>
        <v>1</v>
      </c>
      <c r="F11" s="40">
        <v>1</v>
      </c>
      <c r="G11" s="40">
        <v>0</v>
      </c>
      <c r="H11" s="40">
        <v>0</v>
      </c>
      <c r="I11" s="24">
        <f t="shared" si="3"/>
        <v>1</v>
      </c>
      <c r="J11" s="39">
        <f t="shared" si="1"/>
        <v>0</v>
      </c>
      <c r="K11" s="39">
        <v>0</v>
      </c>
      <c r="L11" s="39">
        <f t="shared" si="2"/>
        <v>0</v>
      </c>
      <c r="M11" s="67" t="s">
        <v>85</v>
      </c>
    </row>
    <row r="12" spans="1:19" ht="13.5" thickBot="1" x14ac:dyDescent="0.25">
      <c r="A12" s="26" t="s">
        <v>76</v>
      </c>
      <c r="B12" s="39">
        <v>5</v>
      </c>
      <c r="C12" s="39">
        <v>0</v>
      </c>
      <c r="D12" s="39">
        <v>0</v>
      </c>
      <c r="E12" s="39">
        <f t="shared" ref="E12" si="4">B12+C12+D12</f>
        <v>5</v>
      </c>
      <c r="F12" s="40">
        <v>3</v>
      </c>
      <c r="G12" s="40">
        <v>0</v>
      </c>
      <c r="H12" s="40">
        <v>0</v>
      </c>
      <c r="I12" s="24">
        <f t="shared" si="3"/>
        <v>3</v>
      </c>
      <c r="J12" s="39">
        <f t="shared" si="1"/>
        <v>2</v>
      </c>
      <c r="K12" s="39">
        <v>0</v>
      </c>
      <c r="L12" s="39">
        <f t="shared" si="2"/>
        <v>2</v>
      </c>
      <c r="M12" s="60" t="s">
        <v>84</v>
      </c>
    </row>
    <row r="13" spans="1:19" s="50" customFormat="1" ht="48.75" thickBot="1" x14ac:dyDescent="0.25">
      <c r="A13" s="48" t="s">
        <v>46</v>
      </c>
      <c r="B13" s="80">
        <v>9</v>
      </c>
      <c r="C13" s="80">
        <v>0</v>
      </c>
      <c r="D13" s="80">
        <v>0</v>
      </c>
      <c r="E13" s="81">
        <f t="shared" si="0"/>
        <v>9</v>
      </c>
      <c r="F13" s="71">
        <v>6</v>
      </c>
      <c r="G13" s="71">
        <v>0</v>
      </c>
      <c r="H13" s="71">
        <v>0</v>
      </c>
      <c r="I13" s="57">
        <f t="shared" si="3"/>
        <v>6</v>
      </c>
      <c r="J13" s="81">
        <f t="shared" si="1"/>
        <v>3</v>
      </c>
      <c r="K13" s="80">
        <v>3</v>
      </c>
      <c r="L13" s="81">
        <f t="shared" si="2"/>
        <v>0</v>
      </c>
      <c r="M13" s="59" t="s">
        <v>88</v>
      </c>
      <c r="N13" s="56"/>
      <c r="O13" s="49"/>
      <c r="P13" s="49"/>
      <c r="Q13" s="49"/>
      <c r="R13" s="49"/>
      <c r="S13" s="49"/>
    </row>
    <row r="14" spans="1:19" ht="24.75" thickBot="1" x14ac:dyDescent="0.25">
      <c r="A14" s="26" t="s">
        <v>67</v>
      </c>
      <c r="B14" s="39">
        <v>15</v>
      </c>
      <c r="C14" s="39">
        <v>0</v>
      </c>
      <c r="D14" s="39">
        <v>0</v>
      </c>
      <c r="E14" s="39">
        <f t="shared" si="0"/>
        <v>15</v>
      </c>
      <c r="F14" s="40">
        <v>15</v>
      </c>
      <c r="G14" s="40">
        <v>0</v>
      </c>
      <c r="H14" s="40">
        <v>0</v>
      </c>
      <c r="I14" s="24">
        <f t="shared" si="3"/>
        <v>15</v>
      </c>
      <c r="J14" s="39">
        <f t="shared" si="1"/>
        <v>0</v>
      </c>
      <c r="K14" s="39">
        <v>0</v>
      </c>
      <c r="L14" s="39">
        <f t="shared" si="2"/>
        <v>0</v>
      </c>
      <c r="M14" s="59" t="s">
        <v>87</v>
      </c>
    </row>
    <row r="15" spans="1:19" ht="13.5" thickBot="1" x14ac:dyDescent="0.25">
      <c r="A15" s="26" t="s">
        <v>45</v>
      </c>
      <c r="B15" s="39">
        <v>2</v>
      </c>
      <c r="C15" s="39">
        <v>0</v>
      </c>
      <c r="D15" s="39">
        <v>0</v>
      </c>
      <c r="E15" s="39">
        <f t="shared" si="0"/>
        <v>2</v>
      </c>
      <c r="F15" s="40">
        <v>1</v>
      </c>
      <c r="G15" s="40">
        <v>0</v>
      </c>
      <c r="H15" s="40">
        <v>0</v>
      </c>
      <c r="I15" s="24">
        <f t="shared" si="3"/>
        <v>1</v>
      </c>
      <c r="J15" s="39">
        <f t="shared" si="1"/>
        <v>1</v>
      </c>
      <c r="K15" s="39">
        <v>0</v>
      </c>
      <c r="L15" s="39">
        <f t="shared" si="2"/>
        <v>1</v>
      </c>
      <c r="M15" s="60" t="s">
        <v>83</v>
      </c>
    </row>
    <row r="16" spans="1:19" ht="13.5" thickBot="1" x14ac:dyDescent="0.25">
      <c r="A16" s="26" t="s">
        <v>56</v>
      </c>
      <c r="B16" s="39">
        <v>2</v>
      </c>
      <c r="C16" s="39">
        <v>0</v>
      </c>
      <c r="D16" s="39">
        <v>0</v>
      </c>
      <c r="E16" s="39">
        <f t="shared" si="0"/>
        <v>2</v>
      </c>
      <c r="F16" s="40">
        <v>1</v>
      </c>
      <c r="G16" s="40">
        <v>0</v>
      </c>
      <c r="H16" s="40">
        <v>0</v>
      </c>
      <c r="I16" s="24">
        <f t="shared" si="3"/>
        <v>1</v>
      </c>
      <c r="J16" s="39">
        <f t="shared" si="1"/>
        <v>1</v>
      </c>
      <c r="K16" s="39">
        <v>0</v>
      </c>
      <c r="L16" s="39">
        <f t="shared" si="2"/>
        <v>1</v>
      </c>
      <c r="M16" s="60" t="s">
        <v>83</v>
      </c>
    </row>
    <row r="17" spans="1:13" s="41" customFormat="1" ht="13.5" thickBot="1" x14ac:dyDescent="0.25">
      <c r="A17" s="26" t="s">
        <v>63</v>
      </c>
      <c r="B17" s="39">
        <v>1</v>
      </c>
      <c r="C17" s="39">
        <v>0</v>
      </c>
      <c r="D17" s="39">
        <v>0</v>
      </c>
      <c r="E17" s="39">
        <f t="shared" si="0"/>
        <v>1</v>
      </c>
      <c r="F17" s="40">
        <v>0</v>
      </c>
      <c r="G17" s="40">
        <v>0</v>
      </c>
      <c r="H17" s="40">
        <v>0</v>
      </c>
      <c r="I17" s="24">
        <f t="shared" si="3"/>
        <v>0</v>
      </c>
      <c r="J17" s="39">
        <f t="shared" si="1"/>
        <v>1</v>
      </c>
      <c r="K17" s="39">
        <v>0</v>
      </c>
      <c r="L17" s="39">
        <f t="shared" si="2"/>
        <v>1</v>
      </c>
      <c r="M17" s="60"/>
    </row>
    <row r="18" spans="1:13" ht="24.75" thickBot="1" x14ac:dyDescent="0.25">
      <c r="A18" s="26" t="s">
        <v>44</v>
      </c>
      <c r="B18" s="39">
        <v>4</v>
      </c>
      <c r="C18" s="39">
        <v>0</v>
      </c>
      <c r="D18" s="39">
        <v>0</v>
      </c>
      <c r="E18" s="39">
        <f t="shared" si="0"/>
        <v>4</v>
      </c>
      <c r="F18" s="40">
        <v>3</v>
      </c>
      <c r="G18" s="40">
        <v>0</v>
      </c>
      <c r="H18" s="40">
        <v>0</v>
      </c>
      <c r="I18" s="24">
        <f t="shared" si="3"/>
        <v>3</v>
      </c>
      <c r="J18" s="39">
        <f t="shared" si="1"/>
        <v>1</v>
      </c>
      <c r="K18" s="39">
        <v>0</v>
      </c>
      <c r="L18" s="39">
        <f t="shared" si="2"/>
        <v>1</v>
      </c>
      <c r="M18" s="59" t="s">
        <v>81</v>
      </c>
    </row>
    <row r="19" spans="1:13" x14ac:dyDescent="0.2">
      <c r="A19" s="24" t="s">
        <v>17</v>
      </c>
      <c r="B19" s="24">
        <f>SUM(B8:B18)</f>
        <v>75</v>
      </c>
      <c r="C19" s="24">
        <f t="shared" ref="C19:L19" si="5">SUM(C8:C18)</f>
        <v>0</v>
      </c>
      <c r="D19" s="24">
        <f t="shared" si="5"/>
        <v>0</v>
      </c>
      <c r="E19" s="24">
        <f t="shared" si="5"/>
        <v>75</v>
      </c>
      <c r="F19" s="24">
        <f t="shared" si="5"/>
        <v>66</v>
      </c>
      <c r="G19" s="24">
        <f t="shared" si="5"/>
        <v>0</v>
      </c>
      <c r="H19" s="24">
        <f t="shared" si="5"/>
        <v>0</v>
      </c>
      <c r="I19" s="24">
        <f t="shared" si="5"/>
        <v>66</v>
      </c>
      <c r="J19" s="24">
        <f t="shared" si="5"/>
        <v>9</v>
      </c>
      <c r="K19" s="24">
        <f t="shared" si="5"/>
        <v>3</v>
      </c>
      <c r="L19" s="24">
        <f t="shared" si="5"/>
        <v>6</v>
      </c>
      <c r="M19" s="39"/>
    </row>
    <row r="20" spans="1:13" x14ac:dyDescent="0.2">
      <c r="A20" s="108"/>
      <c r="B20" s="108"/>
      <c r="C20" s="108"/>
      <c r="D20" s="108"/>
      <c r="E20" s="108"/>
      <c r="F20" s="108"/>
      <c r="G20" s="108"/>
      <c r="H20" s="108"/>
      <c r="I20" s="41"/>
      <c r="J20" s="41"/>
      <c r="K20" s="41"/>
      <c r="L20" s="41"/>
      <c r="M20" s="41"/>
    </row>
    <row r="21" spans="1:13" x14ac:dyDescent="0.2">
      <c r="A21" s="108"/>
      <c r="B21" s="108"/>
      <c r="C21" s="108"/>
      <c r="D21" s="108"/>
      <c r="E21" s="108"/>
      <c r="F21" s="108"/>
      <c r="G21" s="108"/>
      <c r="H21" s="108"/>
      <c r="I21" s="41"/>
      <c r="J21" s="41"/>
      <c r="K21" s="41"/>
      <c r="L21" s="41"/>
      <c r="M21" s="41"/>
    </row>
    <row r="22" spans="1:13" x14ac:dyDescent="0.2">
      <c r="A22" s="4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82" t="s">
        <v>71</v>
      </c>
    </row>
    <row r="24" spans="1:13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</sheetData>
  <mergeCells count="7">
    <mergeCell ref="A1:M1"/>
    <mergeCell ref="A20:H21"/>
    <mergeCell ref="A2:M2"/>
    <mergeCell ref="A3:M3"/>
    <mergeCell ref="A4:M4"/>
    <mergeCell ref="F6:I6"/>
    <mergeCell ref="B6:E6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SS-MIP</vt:lpstr>
      <vt:lpstr>DEO</vt:lpstr>
      <vt:lpstr>CRA</vt:lpstr>
      <vt:lpstr>CRA!Print_Area</vt:lpstr>
      <vt:lpstr>DEO!Print_Area</vt:lpstr>
      <vt:lpstr>'SS-MIP'!Print_Area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DIT</cp:lastModifiedBy>
  <cp:lastPrinted>2023-03-03T06:30:19Z</cp:lastPrinted>
  <dcterms:created xsi:type="dcterms:W3CDTF">1996-10-14T23:33:28Z</dcterms:created>
  <dcterms:modified xsi:type="dcterms:W3CDTF">2023-03-24T05:18:16Z</dcterms:modified>
</cp:coreProperties>
</file>