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ANY YEAR" sheetId="1" r:id="rId1"/>
    <sheet name="2011-12" sheetId="2" r:id="rId2"/>
    <sheet name="INTEREST RATES" sheetId="3" r:id="rId3"/>
  </sheets>
  <definedNames/>
  <calcPr fullCalcOnLoad="1"/>
</workbook>
</file>

<file path=xl/sharedStrings.xml><?xml version="1.0" encoding="utf-8"?>
<sst xmlns="http://schemas.openxmlformats.org/spreadsheetml/2006/main" count="193" uniqueCount="129">
  <si>
    <t>SUB</t>
  </si>
  <si>
    <t>OTHERS</t>
  </si>
  <si>
    <t>DEBIT</t>
  </si>
  <si>
    <t>JUL</t>
  </si>
  <si>
    <t>AUG</t>
  </si>
  <si>
    <t>SEP</t>
  </si>
  <si>
    <t>OCT</t>
  </si>
  <si>
    <t>NOV</t>
  </si>
  <si>
    <t>DEC</t>
  </si>
  <si>
    <t>JAN</t>
  </si>
  <si>
    <t>FEB</t>
  </si>
  <si>
    <t>OB</t>
  </si>
  <si>
    <t>REFUND</t>
  </si>
  <si>
    <t>TOTAL</t>
  </si>
  <si>
    <t>CALCULATION PROGRESSIVE METHOD</t>
  </si>
  <si>
    <t>I</t>
  </si>
  <si>
    <t>II</t>
  </si>
  <si>
    <t>III</t>
  </si>
  <si>
    <t>IV</t>
  </si>
  <si>
    <t>.</t>
  </si>
  <si>
    <t>DEP</t>
  </si>
  <si>
    <t>WD</t>
  </si>
  <si>
    <t>INT</t>
  </si>
  <si>
    <t>CB</t>
  </si>
  <si>
    <t>INTEREST</t>
  </si>
  <si>
    <t>1 QTR</t>
  </si>
  <si>
    <t>2 QTR</t>
  </si>
  <si>
    <t>3 QTR</t>
  </si>
  <si>
    <t>4 QTR</t>
  </si>
  <si>
    <t xml:space="preserve">MAY </t>
  </si>
  <si>
    <t xml:space="preserve">JUN </t>
  </si>
  <si>
    <t>REPLACE THE OB, SUB,REFUND,OTHER CREDITS ,IF ANY, DEBIT AGAINST THE RESPECTIVE MONTHS. REPLACE THE INTEREST RATES FOR THE YEAR FROM THE INTEREST RATES SHEET.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</si>
  <si>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</si>
  <si>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</si>
  <si>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</si>
  <si>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</si>
  <si>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</si>
  <si>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</si>
  <si>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</si>
  <si>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</si>
  <si>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</si>
  <si>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</si>
  <si>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</si>
  <si>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</si>
  <si>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</si>
  <si>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</si>
  <si>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</si>
  <si>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</si>
  <si>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</si>
  <si>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</si>
  <si>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</si>
  <si>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</si>
  <si>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</si>
  <si>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</si>
  <si>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</si>
  <si>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</si>
  <si>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</si>
  <si>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</si>
  <si>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</si>
  <si>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</si>
  <si>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</si>
  <si>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</si>
  <si>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1991-92</t>
  </si>
  <si>
    <t>1990-91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</si>
  <si>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</si>
  <si>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</si>
  <si>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</si>
  <si>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</si>
  <si>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</si>
  <si>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</si>
  <si>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</si>
  <si>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</si>
  <si>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</si>
  <si>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</si>
  <si>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</si>
  <si>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</si>
  <si>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</si>
  <si>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</si>
  <si>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</si>
  <si>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</si>
  <si>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</si>
  <si>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</si>
  <si>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</si>
  <si>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</si>
  <si>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</si>
  <si>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</si>
  <si>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</si>
  <si>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</si>
  <si>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</si>
  <si>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</si>
  <si>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</si>
  <si>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</si>
  <si>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**</t>
  </si>
  <si>
    <t>2020-21</t>
  </si>
  <si>
    <t>APR 2011 TO NOV 2011</t>
  </si>
  <si>
    <t>APR 2011 TO NOV 2011 8% DEC 2011 TO MAR 2012 8.6%</t>
  </si>
  <si>
    <t>YEAR</t>
  </si>
  <si>
    <t>10 TO 12</t>
  </si>
  <si>
    <t>1 TO 3</t>
  </si>
  <si>
    <t>%</t>
  </si>
  <si>
    <t>4 TO 6</t>
  </si>
  <si>
    <t>7 TO 9</t>
  </si>
  <si>
    <t>QTR1</t>
  </si>
  <si>
    <t>QTR2</t>
  </si>
  <si>
    <t>QTR3</t>
  </si>
  <si>
    <t>QTR4</t>
  </si>
  <si>
    <t>INTEREST RATE FOR THE YEARS FROM 1960-61</t>
  </si>
  <si>
    <t>COPY THE YEAR AND THE INTEREST RATES FOR THE 4 QUARTERS AND REPLACE IN THE CELLS ABOVE</t>
  </si>
  <si>
    <t>D</t>
  </si>
  <si>
    <t>DEC 2011 TO MAR 2012</t>
  </si>
  <si>
    <t>Debit Month</t>
  </si>
  <si>
    <t>MAR</t>
  </si>
  <si>
    <t>APR</t>
  </si>
  <si>
    <t>Replace the  OB, SUB,REFUND,OTHER CREDITS ,IF ANY, DEBIT against the respective Debit Months. Replace the interest rates for the year from the interest rates sheet.</t>
  </si>
  <si>
    <t>FEB  Salary /Challan Remitted in MAR</t>
  </si>
  <si>
    <t>MAR salary paid in APR/Challan Remitted in APR</t>
  </si>
  <si>
    <t>APR  Salary /Challan Remitted in MAY</t>
  </si>
  <si>
    <t>MAY  Salary /Challan Remitted in JUN</t>
  </si>
  <si>
    <t>JUN Salary/Challan Remitted in JUL</t>
  </si>
  <si>
    <t>JUL  Salary/ChallanRemitted in AUG</t>
  </si>
  <si>
    <t>AUG  Salary /Challan Remitted in SEP</t>
  </si>
  <si>
    <t>SEP  Salary/Challan Remitted in OCT</t>
  </si>
  <si>
    <t>OCT  Salary/Challan Remitted inNOV</t>
  </si>
  <si>
    <t>NOV  Salary/Challan Remitted in DEC</t>
  </si>
  <si>
    <t>DEC  Salary /Challan Remitted in JAN</t>
  </si>
  <si>
    <t>JAN  Salary /Challan Remitted in FEB</t>
  </si>
  <si>
    <t>ABSTRACT SUMMARY</t>
  </si>
  <si>
    <t xml:space="preserve"> Month for Credit</t>
  </si>
  <si>
    <t>Month for Credit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</si>
</sst>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%"/>
    <numFmt numFmtId="173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12" borderId="10" xfId="30" applyFont="1" applyFill="1" applyBorder="1" applyAlignment="1">
      <alignment/>
    </xf>
    <xf numFmtId="0" fontId="33" fillId="12" borderId="10" xfId="30" applyFont="1" applyFill="1" applyBorder="1" applyAlignment="1">
      <alignment/>
    </xf>
    <xf numFmtId="0" fontId="0" fillId="12" borderId="10" xfId="30" applyFill="1" applyBorder="1" applyAlignment="1">
      <alignment/>
    </xf>
    <xf numFmtId="0" fontId="33" fillId="12" borderId="10" xfId="30" applyNumberFormat="1" applyFont="1" applyFill="1" applyBorder="1" applyAlignment="1">
      <alignment wrapText="1"/>
    </xf>
    <xf numFmtId="0" fontId="33" fillId="12" borderId="10" xfId="30" applyFont="1" applyFill="1" applyBorder="1" applyAlignment="1">
      <alignment/>
    </xf>
    <xf numFmtId="0" fontId="0" fillId="12" borderId="10" xfId="30" applyFill="1" applyBorder="1" applyAlignment="1">
      <alignment/>
    </xf>
    <xf numFmtId="0" fontId="0" fillId="12" borderId="0" xfId="30" applyFill="1" applyAlignment="1">
      <alignment/>
    </xf>
    <xf numFmtId="0" fontId="0" fillId="12" borderId="10" xfId="30" applyFill="1" applyBorder="1" applyAlignment="1">
      <alignment horizontal="center"/>
    </xf>
    <xf numFmtId="173" fontId="0" fillId="12" borderId="10" xfId="30" applyNumberFormat="1" applyFill="1" applyBorder="1" applyAlignment="1">
      <alignment/>
    </xf>
    <xf numFmtId="0" fontId="0" fillId="12" borderId="10" xfId="30" applyFill="1" applyBorder="1" applyAlignment="1">
      <alignment wrapText="1"/>
    </xf>
    <xf numFmtId="0" fontId="28" fillId="7" borderId="1" xfId="52" applyFill="1" applyAlignment="1">
      <alignment/>
    </xf>
    <xf numFmtId="0" fontId="28" fillId="7" borderId="1" xfId="52" applyFill="1" applyAlignment="1" applyProtection="1">
      <alignment/>
      <protection/>
    </xf>
    <xf numFmtId="2" fontId="0" fillId="12" borderId="10" xfId="57" applyNumberFormat="1" applyFill="1" applyBorder="1" applyAlignment="1">
      <alignment/>
    </xf>
    <xf numFmtId="172" fontId="0" fillId="12" borderId="10" xfId="30" applyNumberFormat="1" applyFill="1" applyBorder="1" applyAlignment="1">
      <alignment/>
    </xf>
    <xf numFmtId="0" fontId="0" fillId="12" borderId="0" xfId="30" applyFill="1" applyAlignment="1">
      <alignment horizontal="center"/>
    </xf>
    <xf numFmtId="0" fontId="0" fillId="12" borderId="0" xfId="0" applyFill="1" applyAlignment="1">
      <alignment/>
    </xf>
    <xf numFmtId="0" fontId="33" fillId="12" borderId="0" xfId="0" applyFont="1" applyFill="1" applyAlignment="1">
      <alignment horizontal="center"/>
    </xf>
    <xf numFmtId="0" fontId="33" fillId="12" borderId="0" xfId="0" applyFont="1" applyFill="1" applyAlignment="1">
      <alignment/>
    </xf>
    <xf numFmtId="0" fontId="0" fillId="7" borderId="0" xfId="0" applyFill="1" applyAlignment="1">
      <alignment/>
    </xf>
    <xf numFmtId="0" fontId="0" fillId="7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33" fillId="12" borderId="0" xfId="30" applyFont="1" applyFill="1" applyAlignment="1">
      <alignment/>
    </xf>
    <xf numFmtId="0" fontId="0" fillId="12" borderId="0" xfId="0" applyFill="1" applyAlignment="1">
      <alignment horizontal="center"/>
    </xf>
    <xf numFmtId="0" fontId="33" fillId="12" borderId="11" xfId="30" applyFont="1" applyFill="1" applyBorder="1" applyAlignment="1">
      <alignment/>
    </xf>
    <xf numFmtId="0" fontId="35" fillId="12" borderId="12" xfId="30" applyFont="1" applyFill="1" applyBorder="1" applyAlignment="1">
      <alignment/>
    </xf>
    <xf numFmtId="0" fontId="0" fillId="12" borderId="10" xfId="30" applyFont="1" applyFill="1" applyBorder="1" applyAlignment="1">
      <alignment/>
    </xf>
    <xf numFmtId="0" fontId="33" fillId="12" borderId="10" xfId="30" applyFont="1" applyFill="1" applyBorder="1" applyAlignment="1">
      <alignment wrapText="1"/>
    </xf>
    <xf numFmtId="0" fontId="35" fillId="12" borderId="10" xfId="30" applyFont="1" applyFill="1" applyBorder="1" applyAlignment="1">
      <alignment horizontal="center"/>
    </xf>
    <xf numFmtId="0" fontId="33" fillId="12" borderId="10" xfId="30" applyFont="1" applyFill="1" applyBorder="1" applyAlignment="1">
      <alignment horizontal="right"/>
    </xf>
    <xf numFmtId="0" fontId="33" fillId="12" borderId="10" xfId="30" applyNumberFormat="1" applyFont="1" applyFill="1" applyBorder="1" applyAlignment="1">
      <alignment horizontal="right" wrapText="1"/>
    </xf>
    <xf numFmtId="0" fontId="0" fillId="12" borderId="0" xfId="30" applyFont="1" applyFill="1" applyBorder="1" applyAlignment="1">
      <alignment wrapText="1"/>
    </xf>
    <xf numFmtId="0" fontId="0" fillId="12" borderId="0" xfId="30" applyFill="1" applyAlignment="1">
      <alignment wrapText="1"/>
    </xf>
    <xf numFmtId="0" fontId="33" fillId="34" borderId="13" xfId="0" applyFont="1" applyFill="1" applyBorder="1" applyAlignment="1">
      <alignment wrapText="1"/>
    </xf>
    <xf numFmtId="0" fontId="33" fillId="0" borderId="0" xfId="0" applyFont="1" applyAlignment="1">
      <alignment wrapText="1"/>
    </xf>
    <xf numFmtId="0" fontId="33" fillId="0" borderId="13" xfId="0" applyFont="1" applyBorder="1" applyAlignment="1">
      <alignment wrapText="1"/>
    </xf>
    <xf numFmtId="0" fontId="33" fillId="12" borderId="0" xfId="30" applyFont="1" applyFill="1" applyBorder="1" applyAlignment="1">
      <alignment wrapText="1"/>
    </xf>
    <xf numFmtId="0" fontId="33" fillId="12" borderId="0" xfId="30" applyFont="1" applyFill="1" applyAlignment="1">
      <alignment wrapText="1"/>
    </xf>
    <xf numFmtId="0" fontId="33" fillId="1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44.421875" style="0" customWidth="1"/>
    <col min="2" max="2" width="9.7109375" style="0" customWidth="1"/>
    <col min="3" max="3" width="7.00390625" style="0" bestFit="1" customWidth="1"/>
    <col min="4" max="4" width="8.7109375" style="0" bestFit="1" customWidth="1"/>
    <col min="5" max="5" width="8.421875" style="0" bestFit="1" customWidth="1"/>
    <col min="6" max="6" width="7.00390625" style="0" bestFit="1" customWidth="1"/>
    <col min="7" max="7" width="13.7109375" style="0" bestFit="1" customWidth="1"/>
    <col min="8" max="12" width="8.00390625" style="0" bestFit="1" customWidth="1"/>
    <col min="13" max="13" width="12.00390625" style="0" bestFit="1" customWidth="1"/>
    <col min="15" max="18" width="5.8515625" style="0" bestFit="1" customWidth="1"/>
    <col min="19" max="19" width="31.7109375" style="0" customWidth="1"/>
  </cols>
  <sheetData>
    <row r="1" spans="1:13" ht="15.75">
      <c r="A1" s="30" t="s">
        <v>127</v>
      </c>
      <c r="B1" s="3" t="s">
        <v>11</v>
      </c>
      <c r="C1" s="3" t="s">
        <v>0</v>
      </c>
      <c r="D1" s="3" t="s">
        <v>12</v>
      </c>
      <c r="E1" s="3" t="s">
        <v>1</v>
      </c>
      <c r="F1" s="3" t="s">
        <v>2</v>
      </c>
      <c r="G1" s="27" t="s">
        <v>110</v>
      </c>
      <c r="H1" s="9"/>
      <c r="I1" s="9"/>
      <c r="J1" s="9"/>
      <c r="K1" s="9"/>
      <c r="L1" s="9"/>
      <c r="M1" s="9"/>
    </row>
    <row r="2" spans="1:13" ht="30">
      <c r="A2" s="29" t="s">
        <v>115</v>
      </c>
      <c r="B2" s="13"/>
      <c r="C2" s="13"/>
      <c r="D2" s="13"/>
      <c r="E2" s="13"/>
      <c r="F2" s="13"/>
      <c r="G2" s="4" t="s">
        <v>112</v>
      </c>
      <c r="H2" s="5">
        <f>B2+C2+D2+E2-F2</f>
        <v>0</v>
      </c>
      <c r="I2" s="5">
        <f>H2</f>
        <v>0</v>
      </c>
      <c r="J2" s="5"/>
      <c r="K2" s="5"/>
      <c r="L2" s="5"/>
      <c r="M2" s="5"/>
    </row>
    <row r="3" spans="1:13" ht="15">
      <c r="A3" s="29" t="s">
        <v>116</v>
      </c>
      <c r="B3" s="13"/>
      <c r="C3" s="13"/>
      <c r="D3" s="13"/>
      <c r="E3" s="13"/>
      <c r="F3" s="13"/>
      <c r="G3" s="4" t="s">
        <v>29</v>
      </c>
      <c r="H3" s="5">
        <f aca="true" t="shared" si="0" ref="H3:H13">B3+C3+D3+E3-F3</f>
        <v>0</v>
      </c>
      <c r="I3" s="5">
        <f>I2+H3</f>
        <v>0</v>
      </c>
      <c r="J3" s="5"/>
      <c r="K3" s="5"/>
      <c r="L3" s="5"/>
      <c r="M3" s="5"/>
    </row>
    <row r="4" spans="1:13" ht="15">
      <c r="A4" s="29" t="s">
        <v>117</v>
      </c>
      <c r="B4" s="13"/>
      <c r="C4" s="13"/>
      <c r="D4" s="13"/>
      <c r="E4" s="13"/>
      <c r="F4" s="13"/>
      <c r="G4" s="4" t="s">
        <v>30</v>
      </c>
      <c r="H4" s="5">
        <f t="shared" si="0"/>
        <v>0</v>
      </c>
      <c r="I4" s="5">
        <f>I3+H4</f>
        <v>0</v>
      </c>
      <c r="J4" s="5"/>
      <c r="K4" s="5"/>
      <c r="L4" s="5"/>
      <c r="M4" s="5"/>
    </row>
    <row r="5" spans="1:18" ht="15">
      <c r="A5" s="29" t="s">
        <v>118</v>
      </c>
      <c r="B5" s="13"/>
      <c r="C5" s="13"/>
      <c r="D5" s="13"/>
      <c r="E5" s="13"/>
      <c r="F5" s="13"/>
      <c r="G5" s="4" t="s">
        <v>3</v>
      </c>
      <c r="H5" s="5">
        <f t="shared" si="0"/>
        <v>0</v>
      </c>
      <c r="I5" s="9"/>
      <c r="J5" s="5">
        <f>I4+H5</f>
        <v>0</v>
      </c>
      <c r="K5" s="5"/>
      <c r="L5" s="5"/>
      <c r="M5" s="5"/>
      <c r="N5" s="24" t="s">
        <v>24</v>
      </c>
      <c r="O5" s="24" t="s">
        <v>25</v>
      </c>
      <c r="P5" s="24" t="s">
        <v>26</v>
      </c>
      <c r="Q5" s="24" t="s">
        <v>27</v>
      </c>
      <c r="R5" s="24" t="s">
        <v>28</v>
      </c>
    </row>
    <row r="6" spans="1:18" ht="15">
      <c r="A6" s="29" t="s">
        <v>119</v>
      </c>
      <c r="B6" s="13"/>
      <c r="C6" s="13"/>
      <c r="D6" s="13"/>
      <c r="E6" s="13"/>
      <c r="F6" s="13"/>
      <c r="G6" s="4" t="s">
        <v>4</v>
      </c>
      <c r="H6" s="5">
        <f t="shared" si="0"/>
        <v>0</v>
      </c>
      <c r="I6" s="9"/>
      <c r="J6" s="5">
        <f>J5+H6</f>
        <v>0</v>
      </c>
      <c r="K6" s="5"/>
      <c r="L6" s="5"/>
      <c r="M6" s="5"/>
      <c r="N6" s="9"/>
      <c r="O6" s="9"/>
      <c r="P6" s="9"/>
      <c r="Q6" s="9"/>
      <c r="R6" s="9"/>
    </row>
    <row r="7" spans="1:18" ht="15">
      <c r="A7" s="29" t="s">
        <v>120</v>
      </c>
      <c r="B7" s="13"/>
      <c r="C7" s="13"/>
      <c r="D7" s="13"/>
      <c r="E7" s="13"/>
      <c r="F7" s="13"/>
      <c r="G7" s="4" t="s">
        <v>5</v>
      </c>
      <c r="H7" s="5">
        <f t="shared" si="0"/>
        <v>0</v>
      </c>
      <c r="I7" s="9"/>
      <c r="J7" s="5">
        <f>J6+H7</f>
        <v>0</v>
      </c>
      <c r="K7" s="5"/>
      <c r="L7" s="5"/>
      <c r="M7" s="5"/>
      <c r="N7" s="22" t="s">
        <v>91</v>
      </c>
      <c r="O7" s="22">
        <v>8</v>
      </c>
      <c r="P7" s="22">
        <v>7.9</v>
      </c>
      <c r="Q7" s="22">
        <v>7.9</v>
      </c>
      <c r="R7" s="22">
        <v>7.9</v>
      </c>
    </row>
    <row r="8" spans="1:13" ht="15">
      <c r="A8" s="29" t="s">
        <v>121</v>
      </c>
      <c r="B8" s="13"/>
      <c r="C8" s="13"/>
      <c r="D8" s="13"/>
      <c r="E8" s="13"/>
      <c r="F8" s="13"/>
      <c r="G8" s="4" t="s">
        <v>6</v>
      </c>
      <c r="H8" s="5">
        <f t="shared" si="0"/>
        <v>0</v>
      </c>
      <c r="I8" s="5">
        <v>0</v>
      </c>
      <c r="J8" s="9"/>
      <c r="K8" s="5">
        <f>J7+H8</f>
        <v>0</v>
      </c>
      <c r="L8" s="5"/>
      <c r="M8" s="5"/>
    </row>
    <row r="9" spans="1:18" ht="15">
      <c r="A9" s="29" t="s">
        <v>122</v>
      </c>
      <c r="B9" s="13"/>
      <c r="C9" s="13"/>
      <c r="D9" s="13"/>
      <c r="E9" s="13"/>
      <c r="F9" s="13"/>
      <c r="G9" s="4" t="s">
        <v>7</v>
      </c>
      <c r="H9" s="5">
        <f t="shared" si="0"/>
        <v>0</v>
      </c>
      <c r="I9" s="5">
        <v>0</v>
      </c>
      <c r="J9" s="9"/>
      <c r="K9" s="5">
        <f>K8+H9</f>
        <v>0</v>
      </c>
      <c r="L9" s="5"/>
      <c r="M9" s="5"/>
      <c r="N9" s="35" t="s">
        <v>107</v>
      </c>
      <c r="O9" s="36"/>
      <c r="P9" s="36"/>
      <c r="Q9" s="36"/>
      <c r="R9" s="36"/>
    </row>
    <row r="10" spans="1:18" ht="15">
      <c r="A10" s="29" t="s">
        <v>123</v>
      </c>
      <c r="B10" s="13"/>
      <c r="C10" s="13"/>
      <c r="D10" s="13"/>
      <c r="E10" s="13"/>
      <c r="F10" s="13"/>
      <c r="G10" s="4" t="s">
        <v>8</v>
      </c>
      <c r="H10" s="5">
        <f t="shared" si="0"/>
        <v>0</v>
      </c>
      <c r="I10" s="5">
        <v>0</v>
      </c>
      <c r="J10" s="9"/>
      <c r="K10" s="5">
        <f>K9+H10</f>
        <v>0</v>
      </c>
      <c r="L10" s="5"/>
      <c r="M10" s="5"/>
      <c r="N10" s="37"/>
      <c r="O10" s="36"/>
      <c r="P10" s="36"/>
      <c r="Q10" s="36"/>
      <c r="R10" s="36"/>
    </row>
    <row r="11" spans="1:18" ht="15">
      <c r="A11" s="29" t="s">
        <v>124</v>
      </c>
      <c r="B11" s="13"/>
      <c r="C11" s="13"/>
      <c r="D11" s="13"/>
      <c r="E11" s="13"/>
      <c r="F11" s="13"/>
      <c r="G11" s="4" t="s">
        <v>9</v>
      </c>
      <c r="H11" s="5">
        <f t="shared" si="0"/>
        <v>0</v>
      </c>
      <c r="I11" s="5">
        <v>0</v>
      </c>
      <c r="J11" s="9"/>
      <c r="K11" s="5"/>
      <c r="L11" s="5">
        <f>K10+H11</f>
        <v>0</v>
      </c>
      <c r="M11" s="5"/>
      <c r="N11" s="37"/>
      <c r="O11" s="36"/>
      <c r="P11" s="36"/>
      <c r="Q11" s="36"/>
      <c r="R11" s="36"/>
    </row>
    <row r="12" spans="1:18" ht="15">
      <c r="A12" s="29" t="s">
        <v>125</v>
      </c>
      <c r="B12" s="13"/>
      <c r="C12" s="13"/>
      <c r="D12" s="13"/>
      <c r="E12" s="13"/>
      <c r="F12" s="13"/>
      <c r="G12" s="4" t="s">
        <v>10</v>
      </c>
      <c r="H12" s="5">
        <f t="shared" si="0"/>
        <v>0</v>
      </c>
      <c r="I12" s="5">
        <v>0</v>
      </c>
      <c r="J12" s="9"/>
      <c r="K12" s="5"/>
      <c r="L12" s="5">
        <f>L11+H12</f>
        <v>0</v>
      </c>
      <c r="M12" s="5"/>
      <c r="N12" s="37"/>
      <c r="O12" s="36"/>
      <c r="P12" s="36"/>
      <c r="Q12" s="36"/>
      <c r="R12" s="36"/>
    </row>
    <row r="13" spans="1:13" ht="15">
      <c r="A13" s="29" t="s">
        <v>114</v>
      </c>
      <c r="B13" s="13"/>
      <c r="C13" s="13"/>
      <c r="D13" s="13"/>
      <c r="E13" s="13"/>
      <c r="F13" s="13"/>
      <c r="G13" s="26" t="s">
        <v>111</v>
      </c>
      <c r="H13" s="5">
        <f t="shared" si="0"/>
        <v>0</v>
      </c>
      <c r="I13" s="5">
        <v>0</v>
      </c>
      <c r="J13" s="9"/>
      <c r="K13" s="5"/>
      <c r="L13" s="5">
        <f>L12+H13</f>
        <v>0</v>
      </c>
      <c r="M13" s="5"/>
    </row>
    <row r="14" spans="1:13" ht="15">
      <c r="A14" s="4" t="s">
        <v>13</v>
      </c>
      <c r="B14" s="4">
        <f>SUM(B2:B13)</f>
        <v>0</v>
      </c>
      <c r="C14" s="4">
        <f>SUM(C2:C13)</f>
        <v>0</v>
      </c>
      <c r="D14" s="4">
        <f>SUM(D2:D13)</f>
        <v>0</v>
      </c>
      <c r="E14" s="4">
        <f>SUM(E2:E13)</f>
        <v>0</v>
      </c>
      <c r="F14" s="4">
        <f>SUM(F2:F13)</f>
        <v>0</v>
      </c>
      <c r="G14" s="4"/>
      <c r="H14" s="5"/>
      <c r="I14" s="5">
        <f>SUM(I2:I13)</f>
        <v>0</v>
      </c>
      <c r="J14" s="5">
        <f>SUM(J5:J7)</f>
        <v>0</v>
      </c>
      <c r="K14" s="5">
        <f>SUM(K8:K10)</f>
        <v>0</v>
      </c>
      <c r="L14" s="5">
        <f>SUM(L11:L13)</f>
        <v>0</v>
      </c>
      <c r="M14" s="5"/>
    </row>
    <row r="15" spans="1:13" ht="15">
      <c r="A15" s="28"/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32" t="s">
        <v>126</v>
      </c>
      <c r="B16" s="6"/>
      <c r="C16" s="8"/>
      <c r="D16" s="8"/>
      <c r="E16" s="8"/>
      <c r="F16" s="8" t="s">
        <v>19</v>
      </c>
      <c r="G16" s="8"/>
      <c r="H16" s="5"/>
      <c r="I16" s="5"/>
      <c r="J16" s="5"/>
      <c r="K16" s="5"/>
      <c r="L16" s="5"/>
      <c r="M16" s="5"/>
    </row>
    <row r="17" spans="1:17" ht="15">
      <c r="A17" s="31" t="s">
        <v>11</v>
      </c>
      <c r="B17" s="7">
        <f>$B$14</f>
        <v>0</v>
      </c>
      <c r="C17" s="8"/>
      <c r="D17" s="8"/>
      <c r="E17" s="8"/>
      <c r="F17" s="8"/>
      <c r="G17" s="8"/>
      <c r="H17" s="28"/>
      <c r="I17" s="5"/>
      <c r="J17" s="5"/>
      <c r="K17" s="10" t="s">
        <v>99</v>
      </c>
      <c r="L17" s="5"/>
      <c r="M17" s="5"/>
      <c r="Q17" s="23"/>
    </row>
    <row r="18" spans="1:13" ht="15">
      <c r="A18" s="31" t="s">
        <v>20</v>
      </c>
      <c r="B18" s="7">
        <f>($C$14+$D$14+$E$14)</f>
        <v>0</v>
      </c>
      <c r="C18" s="8"/>
      <c r="D18" s="8"/>
      <c r="E18" s="8"/>
      <c r="F18" s="8"/>
      <c r="G18" s="8"/>
      <c r="H18" s="5" t="s">
        <v>15</v>
      </c>
      <c r="I18" s="5"/>
      <c r="J18" s="5"/>
      <c r="K18" s="11">
        <f>$O$7</f>
        <v>8</v>
      </c>
      <c r="L18" s="5">
        <f>$I$14</f>
        <v>0</v>
      </c>
      <c r="M18" s="5">
        <f>L18/12*($O$7/100)</f>
        <v>0</v>
      </c>
    </row>
    <row r="19" spans="1:13" ht="15">
      <c r="A19" s="31" t="s">
        <v>21</v>
      </c>
      <c r="B19" s="7">
        <f>$F$14</f>
        <v>0</v>
      </c>
      <c r="C19" s="8"/>
      <c r="D19" s="8"/>
      <c r="E19" s="8"/>
      <c r="F19" s="8"/>
      <c r="G19" s="8"/>
      <c r="H19" s="5" t="s">
        <v>16</v>
      </c>
      <c r="I19" s="5"/>
      <c r="J19" s="5"/>
      <c r="K19" s="11">
        <f>$P$7</f>
        <v>7.9</v>
      </c>
      <c r="L19" s="5">
        <f>$J$14</f>
        <v>0</v>
      </c>
      <c r="M19" s="5">
        <f>L19/12*($P$7/100)</f>
        <v>0</v>
      </c>
    </row>
    <row r="20" spans="1:16" ht="15">
      <c r="A20" s="31" t="s">
        <v>22</v>
      </c>
      <c r="B20" s="7">
        <f>$M$22</f>
        <v>0</v>
      </c>
      <c r="C20" s="8"/>
      <c r="D20" s="8"/>
      <c r="E20" s="8"/>
      <c r="F20" s="8"/>
      <c r="G20" s="8"/>
      <c r="H20" s="5" t="s">
        <v>17</v>
      </c>
      <c r="I20" s="5"/>
      <c r="J20" s="5"/>
      <c r="K20" s="11">
        <f>$Q$7</f>
        <v>7.9</v>
      </c>
      <c r="L20" s="5">
        <f>$K$14</f>
        <v>0</v>
      </c>
      <c r="M20" s="5">
        <f>L20/12*($Q$7/100)</f>
        <v>0</v>
      </c>
      <c r="P20" s="2"/>
    </row>
    <row r="21" spans="1:13" ht="15">
      <c r="A21" s="31" t="s">
        <v>23</v>
      </c>
      <c r="B21" s="7">
        <f>B17+B18-B19+B20</f>
        <v>0</v>
      </c>
      <c r="C21" s="8"/>
      <c r="D21" s="8"/>
      <c r="E21" s="8"/>
      <c r="F21" s="8"/>
      <c r="G21" s="8"/>
      <c r="H21" s="5" t="s">
        <v>18</v>
      </c>
      <c r="I21" s="5"/>
      <c r="J21" s="5"/>
      <c r="K21" s="11">
        <f>$R$7</f>
        <v>7.9</v>
      </c>
      <c r="L21" s="5">
        <f>$L$14</f>
        <v>0</v>
      </c>
      <c r="M21" s="5">
        <f>L21/12*($R$7/100)</f>
        <v>0</v>
      </c>
    </row>
    <row r="22" spans="1:13" ht="15">
      <c r="A22" s="8"/>
      <c r="B22" s="8"/>
      <c r="C22" s="8"/>
      <c r="D22" s="8"/>
      <c r="E22" s="8"/>
      <c r="F22" s="8"/>
      <c r="G22" s="8"/>
      <c r="H22" s="12"/>
      <c r="I22" s="12"/>
      <c r="J22" s="12"/>
      <c r="K22" s="12"/>
      <c r="L22" s="12"/>
      <c r="M22" s="4">
        <f>ROUND(SUM(M18:M21),0)</f>
        <v>0</v>
      </c>
    </row>
    <row r="24" spans="1:8" ht="42" customHeight="1">
      <c r="A24" s="33" t="s">
        <v>113</v>
      </c>
      <c r="B24" s="34"/>
      <c r="C24" s="34"/>
      <c r="D24" s="34"/>
      <c r="E24" s="34"/>
      <c r="F24" s="34"/>
      <c r="G24" s="34"/>
      <c r="H24" s="34"/>
    </row>
    <row r="25" ht="15">
      <c r="A25" s="1"/>
    </row>
    <row r="26" ht="15">
      <c r="A26" s="1"/>
    </row>
  </sheetData>
  <sheetProtection/>
  <protectedRanges>
    <protectedRange sqref="N7:R7" name="Range2"/>
    <protectedRange sqref="B2:F13" name="Range1"/>
  </protectedRanges>
  <mergeCells count="2">
    <mergeCell ref="A24:H24"/>
    <mergeCell ref="N9:R1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44.00390625" style="0" customWidth="1"/>
    <col min="2" max="2" width="10.57421875" style="0" customWidth="1"/>
    <col min="7" max="7" width="14.140625" style="0" bestFit="1" customWidth="1"/>
    <col min="8" max="8" width="34.28125" style="0" bestFit="1" customWidth="1"/>
    <col min="9" max="9" width="9.28125" style="0" bestFit="1" customWidth="1"/>
    <col min="12" max="12" width="9.28125" style="0" bestFit="1" customWidth="1"/>
    <col min="15" max="15" width="21.421875" style="0" bestFit="1" customWidth="1"/>
    <col min="16" max="16" width="20.28125" style="0" bestFit="1" customWidth="1"/>
  </cols>
  <sheetData>
    <row r="1" spans="1:13" ht="15.75">
      <c r="A1" s="30" t="s">
        <v>128</v>
      </c>
      <c r="B1" s="3" t="s">
        <v>11</v>
      </c>
      <c r="C1" s="3" t="s">
        <v>0</v>
      </c>
      <c r="D1" s="3" t="s">
        <v>12</v>
      </c>
      <c r="E1" s="3" t="s">
        <v>1</v>
      </c>
      <c r="F1" s="3" t="s">
        <v>108</v>
      </c>
      <c r="G1" s="27" t="s">
        <v>110</v>
      </c>
      <c r="H1" s="9"/>
      <c r="I1" s="9"/>
      <c r="J1" s="9"/>
      <c r="K1" s="9"/>
      <c r="L1" s="9"/>
      <c r="M1" s="9"/>
    </row>
    <row r="2" spans="1:13" ht="18" customHeight="1">
      <c r="A2" s="29" t="s">
        <v>115</v>
      </c>
      <c r="B2" s="13"/>
      <c r="C2" s="13"/>
      <c r="D2" s="13"/>
      <c r="E2" s="13"/>
      <c r="F2" s="13"/>
      <c r="G2" s="4" t="s">
        <v>112</v>
      </c>
      <c r="H2" s="5">
        <f>B2+C2+D2+E2-F2</f>
        <v>0</v>
      </c>
      <c r="I2" s="5">
        <f>H2</f>
        <v>0</v>
      </c>
      <c r="J2" s="5"/>
      <c r="K2" s="5"/>
      <c r="L2" s="5"/>
      <c r="M2" s="5"/>
    </row>
    <row r="3" spans="1:13" ht="15.75" customHeight="1">
      <c r="A3" s="29" t="s">
        <v>116</v>
      </c>
      <c r="B3" s="13"/>
      <c r="C3" s="14"/>
      <c r="D3" s="13"/>
      <c r="E3" s="13"/>
      <c r="F3" s="13"/>
      <c r="G3" s="4" t="s">
        <v>29</v>
      </c>
      <c r="H3" s="5">
        <f aca="true" t="shared" si="0" ref="H3:H13">B3+C3+D3+E3-F3</f>
        <v>0</v>
      </c>
      <c r="I3" s="5">
        <f>I2+H3</f>
        <v>0</v>
      </c>
      <c r="J3" s="5"/>
      <c r="K3" s="5"/>
      <c r="L3" s="5"/>
      <c r="M3" s="5"/>
    </row>
    <row r="4" spans="1:13" ht="13.5" customHeight="1">
      <c r="A4" s="29" t="s">
        <v>117</v>
      </c>
      <c r="B4" s="13"/>
      <c r="C4" s="14"/>
      <c r="D4" s="13"/>
      <c r="E4" s="13"/>
      <c r="F4" s="13"/>
      <c r="G4" s="4" t="s">
        <v>30</v>
      </c>
      <c r="H4" s="5">
        <f t="shared" si="0"/>
        <v>0</v>
      </c>
      <c r="I4" s="5">
        <f aca="true" t="shared" si="1" ref="I4:I9">I3+H4</f>
        <v>0</v>
      </c>
      <c r="J4" s="5"/>
      <c r="K4" s="5"/>
      <c r="L4" s="5"/>
      <c r="M4" s="5"/>
    </row>
    <row r="5" spans="1:16" ht="14.25" customHeight="1">
      <c r="A5" s="29" t="s">
        <v>118</v>
      </c>
      <c r="B5" s="13"/>
      <c r="C5" s="14"/>
      <c r="D5" s="13"/>
      <c r="E5" s="13"/>
      <c r="F5" s="13"/>
      <c r="G5" s="4" t="s">
        <v>3</v>
      </c>
      <c r="H5" s="5">
        <f t="shared" si="0"/>
        <v>0</v>
      </c>
      <c r="I5" s="5">
        <f t="shared" si="1"/>
        <v>0</v>
      </c>
      <c r="J5" s="5"/>
      <c r="K5" s="5"/>
      <c r="L5" s="5"/>
      <c r="M5" s="5"/>
      <c r="N5" s="24" t="s">
        <v>24</v>
      </c>
      <c r="O5" s="24" t="s">
        <v>94</v>
      </c>
      <c r="P5" s="24" t="s">
        <v>109</v>
      </c>
    </row>
    <row r="6" spans="1:16" ht="13.5" customHeight="1">
      <c r="A6" s="29" t="s">
        <v>119</v>
      </c>
      <c r="B6" s="13"/>
      <c r="C6" s="14"/>
      <c r="D6" s="13"/>
      <c r="E6" s="13"/>
      <c r="F6" s="13"/>
      <c r="G6" s="4" t="s">
        <v>4</v>
      </c>
      <c r="H6" s="5">
        <f t="shared" si="0"/>
        <v>0</v>
      </c>
      <c r="I6" s="5">
        <f t="shared" si="1"/>
        <v>0</v>
      </c>
      <c r="J6" s="5"/>
      <c r="K6" s="5"/>
      <c r="L6" s="5"/>
      <c r="M6" s="5"/>
      <c r="N6" s="9"/>
      <c r="O6" s="17" t="s">
        <v>99</v>
      </c>
      <c r="P6" s="17" t="s">
        <v>99</v>
      </c>
    </row>
    <row r="7" spans="1:16" ht="16.5" customHeight="1">
      <c r="A7" s="29" t="s">
        <v>120</v>
      </c>
      <c r="B7" s="13"/>
      <c r="C7" s="14"/>
      <c r="D7" s="13"/>
      <c r="E7" s="13"/>
      <c r="F7" s="13"/>
      <c r="G7" s="4" t="s">
        <v>5</v>
      </c>
      <c r="H7" s="5">
        <f t="shared" si="0"/>
        <v>0</v>
      </c>
      <c r="I7" s="5">
        <f t="shared" si="1"/>
        <v>0</v>
      </c>
      <c r="J7" s="5"/>
      <c r="K7" s="5"/>
      <c r="L7" s="5"/>
      <c r="M7" s="5"/>
      <c r="N7" s="18" t="s">
        <v>83</v>
      </c>
      <c r="O7" s="25">
        <v>8</v>
      </c>
      <c r="P7" s="25">
        <v>8.6</v>
      </c>
    </row>
    <row r="8" spans="1:13" ht="18" customHeight="1">
      <c r="A8" s="29" t="s">
        <v>121</v>
      </c>
      <c r="B8" s="13"/>
      <c r="C8" s="14"/>
      <c r="D8" s="13"/>
      <c r="E8" s="13"/>
      <c r="F8" s="13"/>
      <c r="G8" s="4" t="s">
        <v>6</v>
      </c>
      <c r="H8" s="5">
        <f t="shared" si="0"/>
        <v>0</v>
      </c>
      <c r="I8" s="5">
        <f t="shared" si="1"/>
        <v>0</v>
      </c>
      <c r="J8" s="9"/>
      <c r="K8" s="5"/>
      <c r="L8" s="5"/>
      <c r="M8" s="5"/>
    </row>
    <row r="9" spans="1:13" ht="15.75" customHeight="1">
      <c r="A9" s="29" t="s">
        <v>122</v>
      </c>
      <c r="B9" s="13"/>
      <c r="C9" s="14"/>
      <c r="D9" s="13"/>
      <c r="E9" s="13"/>
      <c r="F9" s="13"/>
      <c r="G9" s="4" t="s">
        <v>7</v>
      </c>
      <c r="H9" s="5">
        <f t="shared" si="0"/>
        <v>0</v>
      </c>
      <c r="I9" s="5">
        <f t="shared" si="1"/>
        <v>0</v>
      </c>
      <c r="J9" s="9"/>
      <c r="K9" s="5"/>
      <c r="L9" s="5"/>
      <c r="M9" s="5"/>
    </row>
    <row r="10" spans="1:13" ht="15" customHeight="1">
      <c r="A10" s="29" t="s">
        <v>123</v>
      </c>
      <c r="B10" s="13"/>
      <c r="C10" s="14"/>
      <c r="D10" s="13"/>
      <c r="E10" s="13"/>
      <c r="F10" s="13"/>
      <c r="G10" s="4" t="s">
        <v>8</v>
      </c>
      <c r="H10" s="5">
        <f t="shared" si="0"/>
        <v>0</v>
      </c>
      <c r="I10" s="5">
        <v>0</v>
      </c>
      <c r="J10" s="9">
        <f>I9+H10</f>
        <v>0</v>
      </c>
      <c r="K10" s="5"/>
      <c r="L10" s="5"/>
      <c r="M10" s="5"/>
    </row>
    <row r="11" spans="1:13" ht="18.75" customHeight="1">
      <c r="A11" s="29" t="s">
        <v>124</v>
      </c>
      <c r="B11" s="13"/>
      <c r="C11" s="14"/>
      <c r="D11" s="13"/>
      <c r="E11" s="13"/>
      <c r="F11" s="13"/>
      <c r="G11" s="4" t="s">
        <v>9</v>
      </c>
      <c r="H11" s="5">
        <f t="shared" si="0"/>
        <v>0</v>
      </c>
      <c r="I11" s="5">
        <v>0</v>
      </c>
      <c r="J11" s="9">
        <f>J10+H11</f>
        <v>0</v>
      </c>
      <c r="K11" s="5"/>
      <c r="L11" s="5"/>
      <c r="M11" s="5"/>
    </row>
    <row r="12" spans="1:13" ht="16.5" customHeight="1">
      <c r="A12" s="29" t="s">
        <v>125</v>
      </c>
      <c r="B12" s="13"/>
      <c r="C12" s="14"/>
      <c r="D12" s="13"/>
      <c r="E12" s="13"/>
      <c r="F12" s="13"/>
      <c r="G12" s="4" t="s">
        <v>10</v>
      </c>
      <c r="H12" s="5">
        <f t="shared" si="0"/>
        <v>0</v>
      </c>
      <c r="I12" s="5">
        <v>0</v>
      </c>
      <c r="J12" s="9">
        <f>J11+H12</f>
        <v>0</v>
      </c>
      <c r="K12" s="5"/>
      <c r="L12" s="5"/>
      <c r="M12" s="5"/>
    </row>
    <row r="13" spans="1:13" ht="13.5" customHeight="1">
      <c r="A13" s="29" t="s">
        <v>114</v>
      </c>
      <c r="B13" s="13"/>
      <c r="C13" s="14"/>
      <c r="D13" s="13"/>
      <c r="E13" s="13"/>
      <c r="F13" s="13"/>
      <c r="G13" s="26" t="s">
        <v>111</v>
      </c>
      <c r="H13" s="5">
        <f t="shared" si="0"/>
        <v>0</v>
      </c>
      <c r="I13" s="5">
        <v>0</v>
      </c>
      <c r="J13" s="9">
        <f>J12+H13</f>
        <v>0</v>
      </c>
      <c r="K13" s="5"/>
      <c r="L13" s="5"/>
      <c r="M13" s="5"/>
    </row>
    <row r="14" spans="1:13" ht="15">
      <c r="A14" s="4" t="s">
        <v>13</v>
      </c>
      <c r="B14" s="4">
        <f>SUM(B2:B13)</f>
        <v>0</v>
      </c>
      <c r="C14" s="4">
        <f>SUM(C2:C13)</f>
        <v>0</v>
      </c>
      <c r="D14" s="4">
        <f>SUM(D2:D13)</f>
        <v>0</v>
      </c>
      <c r="E14" s="4">
        <f>SUM(E2:E13)</f>
        <v>0</v>
      </c>
      <c r="F14" s="4">
        <f>SUM(F2:F13)</f>
        <v>0</v>
      </c>
      <c r="G14" s="4"/>
      <c r="H14" s="5"/>
      <c r="I14" s="5">
        <f>SUM(I2:I13)</f>
        <v>0</v>
      </c>
      <c r="J14" s="5">
        <f>SUM(J2:J13)</f>
        <v>0</v>
      </c>
      <c r="K14" s="5"/>
      <c r="L14" s="5"/>
      <c r="M14" s="5"/>
    </row>
    <row r="15" spans="1:13" ht="15">
      <c r="A15" s="5"/>
      <c r="B15" s="9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32" t="s">
        <v>126</v>
      </c>
      <c r="B16" s="6"/>
      <c r="C16" s="8"/>
      <c r="D16" s="8"/>
      <c r="E16" s="8"/>
      <c r="F16" s="8" t="s">
        <v>19</v>
      </c>
      <c r="G16" s="8"/>
      <c r="H16" s="5"/>
      <c r="I16" s="5"/>
      <c r="J16" s="5"/>
      <c r="K16" s="5"/>
      <c r="L16" s="5"/>
      <c r="M16" s="5"/>
    </row>
    <row r="17" spans="1:13" ht="15">
      <c r="A17" s="31" t="s">
        <v>11</v>
      </c>
      <c r="B17" s="7">
        <f>$B$14</f>
        <v>0</v>
      </c>
      <c r="C17" s="8"/>
      <c r="D17" s="8"/>
      <c r="E17" s="8"/>
      <c r="F17" s="8"/>
      <c r="G17" s="8"/>
      <c r="H17" s="4" t="s">
        <v>14</v>
      </c>
      <c r="I17" s="5"/>
      <c r="J17" s="5"/>
      <c r="K17" s="10" t="s">
        <v>99</v>
      </c>
      <c r="L17" s="5"/>
      <c r="M17" s="5"/>
    </row>
    <row r="18" spans="1:13" ht="15">
      <c r="A18" s="31" t="s">
        <v>20</v>
      </c>
      <c r="B18" s="7">
        <f>($C$14+$D$14+$E$14)</f>
        <v>0</v>
      </c>
      <c r="C18" s="8"/>
      <c r="D18" s="8"/>
      <c r="E18" s="8"/>
      <c r="F18" s="8"/>
      <c r="G18" s="8"/>
      <c r="H18" s="5" t="s">
        <v>15</v>
      </c>
      <c r="I18" s="5"/>
      <c r="J18" s="5"/>
      <c r="K18" s="15">
        <f>$O$7</f>
        <v>8</v>
      </c>
      <c r="L18" s="5">
        <f>$I$14</f>
        <v>0</v>
      </c>
      <c r="M18" s="5">
        <f>L18/12*($O$7/100)</f>
        <v>0</v>
      </c>
    </row>
    <row r="19" spans="1:13" ht="15">
      <c r="A19" s="31" t="s">
        <v>21</v>
      </c>
      <c r="B19" s="7">
        <f>$F$14</f>
        <v>0</v>
      </c>
      <c r="C19" s="8"/>
      <c r="D19" s="8"/>
      <c r="E19" s="8"/>
      <c r="F19" s="8"/>
      <c r="G19" s="8"/>
      <c r="H19" s="5" t="s">
        <v>16</v>
      </c>
      <c r="I19" s="5"/>
      <c r="J19" s="5"/>
      <c r="K19" s="11">
        <f>$P$7</f>
        <v>8.6</v>
      </c>
      <c r="L19" s="5">
        <f>$J$14</f>
        <v>0</v>
      </c>
      <c r="M19" s="5">
        <f>L19/12*($P$7/100)</f>
        <v>0</v>
      </c>
    </row>
    <row r="20" spans="1:13" ht="15">
      <c r="A20" s="31" t="s">
        <v>22</v>
      </c>
      <c r="B20" s="7">
        <f>$M$22</f>
        <v>0</v>
      </c>
      <c r="C20" s="8"/>
      <c r="D20" s="8"/>
      <c r="E20" s="8"/>
      <c r="F20" s="8"/>
      <c r="G20" s="8"/>
      <c r="H20" s="5"/>
      <c r="I20" s="5"/>
      <c r="J20" s="5"/>
      <c r="K20" s="16"/>
      <c r="L20" s="5"/>
      <c r="M20" s="5"/>
    </row>
    <row r="21" spans="1:13" ht="15">
      <c r="A21" s="31" t="s">
        <v>23</v>
      </c>
      <c r="B21" s="7">
        <f>B17+B18-B19+B20</f>
        <v>0</v>
      </c>
      <c r="C21" s="8"/>
      <c r="D21" s="8"/>
      <c r="E21" s="8"/>
      <c r="F21" s="8"/>
      <c r="G21" s="8"/>
      <c r="H21" s="5"/>
      <c r="I21" s="5"/>
      <c r="J21" s="5"/>
      <c r="K21" s="16"/>
      <c r="L21" s="5"/>
      <c r="M21" s="5"/>
    </row>
    <row r="22" spans="1:13" ht="15">
      <c r="A22" s="8"/>
      <c r="B22" s="8"/>
      <c r="C22" s="8"/>
      <c r="D22" s="8"/>
      <c r="E22" s="8"/>
      <c r="F22" s="8"/>
      <c r="G22" s="8"/>
      <c r="H22" s="12"/>
      <c r="I22" s="12"/>
      <c r="J22" s="12"/>
      <c r="K22" s="12"/>
      <c r="L22" s="12"/>
      <c r="M22" s="4">
        <f>ROUND(SUM(M18:M21),0)</f>
        <v>0</v>
      </c>
    </row>
    <row r="24" spans="1:8" ht="15">
      <c r="A24" s="38" t="s">
        <v>31</v>
      </c>
      <c r="B24" s="39"/>
      <c r="C24" s="39"/>
      <c r="D24" s="39"/>
      <c r="E24" s="39"/>
      <c r="F24" s="39"/>
      <c r="G24" s="39"/>
      <c r="H24" s="39"/>
    </row>
  </sheetData>
  <sheetProtection/>
  <protectedRanges>
    <protectedRange sqref="B2:F13" name="Range1"/>
  </protectedRanges>
  <mergeCells count="1">
    <mergeCell ref="A24:H2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zoomScalePageLayoutView="0" workbookViewId="0" topLeftCell="E1">
      <selection activeCell="S20" sqref="S20"/>
    </sheetView>
  </sheetViews>
  <sheetFormatPr defaultColWidth="9.140625" defaultRowHeight="15"/>
  <cols>
    <col min="3" max="4" width="6.28125" style="0" bestFit="1" customWidth="1"/>
    <col min="5" max="5" width="8.28125" style="0" bestFit="1" customWidth="1"/>
    <col min="6" max="6" width="6.28125" style="0" bestFit="1" customWidth="1"/>
    <col min="8" max="8" width="7.7109375" style="0" bestFit="1" customWidth="1"/>
    <col min="9" max="9" width="6.28125" style="0" bestFit="1" customWidth="1"/>
    <col min="10" max="10" width="5.8515625" style="0" bestFit="1" customWidth="1"/>
    <col min="11" max="11" width="8.28125" style="0" bestFit="1" customWidth="1"/>
    <col min="12" max="12" width="6.28125" style="0" bestFit="1" customWidth="1"/>
    <col min="14" max="14" width="7.7109375" style="0" bestFit="1" customWidth="1"/>
    <col min="15" max="16" width="6.28125" style="0" bestFit="1" customWidth="1"/>
    <col min="17" max="17" width="8.28125" style="0" bestFit="1" customWidth="1"/>
    <col min="18" max="18" width="6.28125" style="0" bestFit="1" customWidth="1"/>
    <col min="19" max="19" width="49.8515625" style="0" bestFit="1" customWidth="1"/>
  </cols>
  <sheetData>
    <row r="1" spans="1:18" ht="15">
      <c r="A1" s="18"/>
      <c r="B1" s="40" t="s">
        <v>106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 ht="15">
      <c r="A2" s="18"/>
      <c r="B2" s="19"/>
      <c r="C2" s="20" t="s">
        <v>100</v>
      </c>
      <c r="D2" s="20" t="s">
        <v>101</v>
      </c>
      <c r="E2" s="20" t="s">
        <v>97</v>
      </c>
      <c r="F2" s="20" t="s">
        <v>98</v>
      </c>
      <c r="G2" s="19"/>
      <c r="H2" s="19"/>
      <c r="I2" s="20" t="s">
        <v>100</v>
      </c>
      <c r="J2" s="20" t="s">
        <v>101</v>
      </c>
      <c r="K2" s="20" t="s">
        <v>97</v>
      </c>
      <c r="L2" s="20" t="s">
        <v>98</v>
      </c>
      <c r="M2" s="19"/>
      <c r="N2" s="19"/>
      <c r="O2" s="20" t="s">
        <v>100</v>
      </c>
      <c r="P2" s="20" t="s">
        <v>101</v>
      </c>
      <c r="Q2" s="20" t="s">
        <v>97</v>
      </c>
      <c r="R2" s="20" t="s">
        <v>98</v>
      </c>
    </row>
    <row r="3" spans="1:18" ht="15">
      <c r="A3" s="18"/>
      <c r="B3" s="20" t="s">
        <v>96</v>
      </c>
      <c r="C3" s="20" t="s">
        <v>102</v>
      </c>
      <c r="D3" s="20" t="s">
        <v>103</v>
      </c>
      <c r="E3" s="20" t="s">
        <v>104</v>
      </c>
      <c r="F3" s="20" t="s">
        <v>105</v>
      </c>
      <c r="G3" s="20"/>
      <c r="H3" s="20" t="s">
        <v>96</v>
      </c>
      <c r="I3" s="20" t="s">
        <v>102</v>
      </c>
      <c r="J3" s="20" t="s">
        <v>103</v>
      </c>
      <c r="K3" s="20" t="s">
        <v>104</v>
      </c>
      <c r="L3" s="20" t="s">
        <v>105</v>
      </c>
      <c r="M3" s="20"/>
      <c r="N3" s="20" t="s">
        <v>96</v>
      </c>
      <c r="O3" s="20" t="s">
        <v>102</v>
      </c>
      <c r="P3" s="20" t="s">
        <v>103</v>
      </c>
      <c r="Q3" s="20" t="s">
        <v>104</v>
      </c>
      <c r="R3" s="20" t="s">
        <v>105</v>
      </c>
    </row>
    <row r="4" spans="2:18" ht="15">
      <c r="B4" s="18" t="s">
        <v>32</v>
      </c>
      <c r="C4" s="21">
        <v>3.75</v>
      </c>
      <c r="D4" s="21">
        <v>3.75</v>
      </c>
      <c r="E4" s="21">
        <v>3.75</v>
      </c>
      <c r="F4" s="21">
        <v>3.75</v>
      </c>
      <c r="H4" s="18" t="s">
        <v>53</v>
      </c>
      <c r="I4" s="21">
        <v>9</v>
      </c>
      <c r="J4" s="21">
        <v>9</v>
      </c>
      <c r="K4" s="21">
        <v>9</v>
      </c>
      <c r="L4" s="21">
        <v>9</v>
      </c>
      <c r="N4" s="18" t="s">
        <v>74</v>
      </c>
      <c r="O4" s="21">
        <v>9</v>
      </c>
      <c r="P4" s="21">
        <v>9</v>
      </c>
      <c r="Q4" s="21">
        <v>9</v>
      </c>
      <c r="R4" s="21">
        <v>9</v>
      </c>
    </row>
    <row r="5" spans="2:18" ht="15">
      <c r="B5" s="18" t="s">
        <v>33</v>
      </c>
      <c r="C5" s="21">
        <v>3.75</v>
      </c>
      <c r="D5" s="21">
        <v>3.75</v>
      </c>
      <c r="E5" s="21">
        <v>3.75</v>
      </c>
      <c r="F5" s="21">
        <v>3.75</v>
      </c>
      <c r="H5" s="18" t="s">
        <v>54</v>
      </c>
      <c r="I5" s="21">
        <v>9</v>
      </c>
      <c r="J5" s="21">
        <v>9</v>
      </c>
      <c r="K5" s="21">
        <v>9</v>
      </c>
      <c r="L5" s="21">
        <v>9</v>
      </c>
      <c r="N5" s="18" t="s">
        <v>75</v>
      </c>
      <c r="O5" s="21">
        <v>8</v>
      </c>
      <c r="P5" s="21">
        <v>8</v>
      </c>
      <c r="Q5" s="21">
        <v>8</v>
      </c>
      <c r="R5" s="21">
        <v>8</v>
      </c>
    </row>
    <row r="6" spans="2:18" ht="15">
      <c r="B6" s="18" t="s">
        <v>34</v>
      </c>
      <c r="C6" s="21">
        <v>4</v>
      </c>
      <c r="D6" s="21">
        <v>4</v>
      </c>
      <c r="E6" s="21">
        <v>4</v>
      </c>
      <c r="F6" s="21">
        <v>4</v>
      </c>
      <c r="H6" s="18" t="s">
        <v>55</v>
      </c>
      <c r="I6" s="21">
        <v>9.5</v>
      </c>
      <c r="J6" s="21">
        <v>9.5</v>
      </c>
      <c r="K6" s="21">
        <v>9.5</v>
      </c>
      <c r="L6" s="21">
        <v>9.5</v>
      </c>
      <c r="N6" s="18" t="s">
        <v>76</v>
      </c>
      <c r="O6" s="21">
        <v>8</v>
      </c>
      <c r="P6" s="21">
        <v>8</v>
      </c>
      <c r="Q6" s="21">
        <v>8</v>
      </c>
      <c r="R6" s="21">
        <v>8</v>
      </c>
    </row>
    <row r="7" spans="2:18" ht="15">
      <c r="B7" s="18" t="s">
        <v>35</v>
      </c>
      <c r="C7" s="21">
        <f>4</f>
        <v>4</v>
      </c>
      <c r="D7" s="21">
        <v>4</v>
      </c>
      <c r="E7" s="21">
        <v>4</v>
      </c>
      <c r="F7" s="21">
        <v>4</v>
      </c>
      <c r="H7" s="18" t="s">
        <v>56</v>
      </c>
      <c r="I7" s="21">
        <v>10</v>
      </c>
      <c r="J7" s="21">
        <v>10</v>
      </c>
      <c r="K7" s="21">
        <v>10</v>
      </c>
      <c r="L7" s="21">
        <v>10</v>
      </c>
      <c r="N7" s="18" t="s">
        <v>77</v>
      </c>
      <c r="O7" s="21">
        <v>8</v>
      </c>
      <c r="P7" s="21">
        <v>8</v>
      </c>
      <c r="Q7" s="21">
        <v>8</v>
      </c>
      <c r="R7" s="21">
        <v>8</v>
      </c>
    </row>
    <row r="8" spans="2:18" ht="15">
      <c r="B8" s="18" t="s">
        <v>36</v>
      </c>
      <c r="C8" s="21">
        <v>4</v>
      </c>
      <c r="D8" s="21">
        <v>4</v>
      </c>
      <c r="E8" s="21">
        <v>4</v>
      </c>
      <c r="F8" s="21">
        <v>4</v>
      </c>
      <c r="H8" s="18" t="s">
        <v>57</v>
      </c>
      <c r="I8" s="21">
        <v>10.5</v>
      </c>
      <c r="J8" s="21">
        <v>10.5</v>
      </c>
      <c r="K8" s="21">
        <v>10.5</v>
      </c>
      <c r="L8" s="21">
        <v>10.5</v>
      </c>
      <c r="N8" s="18" t="s">
        <v>78</v>
      </c>
      <c r="O8" s="21">
        <v>8</v>
      </c>
      <c r="P8" s="21">
        <v>8</v>
      </c>
      <c r="Q8" s="21">
        <v>8</v>
      </c>
      <c r="R8" s="21">
        <v>8</v>
      </c>
    </row>
    <row r="9" spans="2:18" ht="15">
      <c r="B9" s="18" t="s">
        <v>37</v>
      </c>
      <c r="C9" s="21">
        <v>4.25</v>
      </c>
      <c r="D9" s="21">
        <v>4.25</v>
      </c>
      <c r="E9" s="21">
        <v>4.25</v>
      </c>
      <c r="F9" s="21">
        <v>4.25</v>
      </c>
      <c r="H9" s="18" t="s">
        <v>58</v>
      </c>
      <c r="I9" s="21">
        <v>12</v>
      </c>
      <c r="J9" s="21">
        <v>12</v>
      </c>
      <c r="K9" s="21">
        <v>12</v>
      </c>
      <c r="L9" s="21">
        <v>12</v>
      </c>
      <c r="N9" s="18" t="s">
        <v>79</v>
      </c>
      <c r="O9" s="21">
        <v>8</v>
      </c>
      <c r="P9" s="21">
        <v>8</v>
      </c>
      <c r="Q9" s="21">
        <v>8</v>
      </c>
      <c r="R9" s="21">
        <v>8</v>
      </c>
    </row>
    <row r="10" spans="2:18" ht="15">
      <c r="B10" s="18" t="s">
        <v>38</v>
      </c>
      <c r="C10" s="21">
        <v>4.6</v>
      </c>
      <c r="D10" s="21">
        <v>4.6</v>
      </c>
      <c r="E10" s="21">
        <v>4.6</v>
      </c>
      <c r="F10" s="21">
        <v>4.6</v>
      </c>
      <c r="H10" s="18" t="s">
        <v>59</v>
      </c>
      <c r="I10" s="21">
        <v>12</v>
      </c>
      <c r="J10" s="21">
        <v>12</v>
      </c>
      <c r="K10" s="21">
        <v>12</v>
      </c>
      <c r="L10" s="21">
        <v>12</v>
      </c>
      <c r="N10" s="18" t="s">
        <v>80</v>
      </c>
      <c r="O10" s="21">
        <v>8</v>
      </c>
      <c r="P10" s="21">
        <v>8</v>
      </c>
      <c r="Q10" s="21">
        <v>8</v>
      </c>
      <c r="R10" s="21">
        <v>8</v>
      </c>
    </row>
    <row r="11" spans="2:18" ht="15">
      <c r="B11" s="18" t="s">
        <v>39</v>
      </c>
      <c r="C11" s="21">
        <v>4.8</v>
      </c>
      <c r="D11" s="21">
        <v>4.8</v>
      </c>
      <c r="E11" s="21">
        <v>4.8</v>
      </c>
      <c r="F11" s="21">
        <v>4.8</v>
      </c>
      <c r="H11" s="18" t="s">
        <v>60</v>
      </c>
      <c r="I11" s="21">
        <v>12</v>
      </c>
      <c r="J11" s="21">
        <v>12</v>
      </c>
      <c r="K11" s="21">
        <v>12</v>
      </c>
      <c r="L11" s="21">
        <v>12</v>
      </c>
      <c r="N11" s="18" t="s">
        <v>81</v>
      </c>
      <c r="O11" s="21">
        <v>8</v>
      </c>
      <c r="P11" s="21">
        <v>8</v>
      </c>
      <c r="Q11" s="21">
        <v>8</v>
      </c>
      <c r="R11" s="21">
        <v>8</v>
      </c>
    </row>
    <row r="12" spans="2:18" ht="15">
      <c r="B12" s="18" t="s">
        <v>40</v>
      </c>
      <c r="C12" s="21">
        <v>5.1</v>
      </c>
      <c r="D12" s="21">
        <v>5.1</v>
      </c>
      <c r="E12" s="21">
        <v>5.1</v>
      </c>
      <c r="F12" s="21">
        <v>5.1</v>
      </c>
      <c r="H12" s="18" t="s">
        <v>61</v>
      </c>
      <c r="I12" s="21">
        <v>12</v>
      </c>
      <c r="J12" s="21">
        <v>12</v>
      </c>
      <c r="K12" s="21">
        <v>12</v>
      </c>
      <c r="L12" s="21">
        <v>12</v>
      </c>
      <c r="N12" s="18" t="s">
        <v>82</v>
      </c>
      <c r="O12" s="21">
        <v>8</v>
      </c>
      <c r="P12" s="21">
        <v>8</v>
      </c>
      <c r="Q12" s="21">
        <v>8</v>
      </c>
      <c r="R12" s="21">
        <v>8</v>
      </c>
    </row>
    <row r="13" spans="2:19" ht="15">
      <c r="B13" s="18" t="s">
        <v>41</v>
      </c>
      <c r="C13" s="21">
        <v>5.25</v>
      </c>
      <c r="D13" s="21">
        <v>5.25</v>
      </c>
      <c r="E13" s="21">
        <v>5.25</v>
      </c>
      <c r="F13" s="21">
        <v>5.25</v>
      </c>
      <c r="H13" s="18" t="s">
        <v>63</v>
      </c>
      <c r="I13" s="21">
        <v>12</v>
      </c>
      <c r="J13" s="21">
        <v>12</v>
      </c>
      <c r="K13" s="21">
        <v>12</v>
      </c>
      <c r="L13" s="21">
        <v>12</v>
      </c>
      <c r="N13" s="18" t="s">
        <v>83</v>
      </c>
      <c r="O13" s="21"/>
      <c r="P13" s="21"/>
      <c r="Q13" s="21"/>
      <c r="R13" s="21"/>
      <c r="S13" s="21" t="s">
        <v>95</v>
      </c>
    </row>
    <row r="14" spans="2:18" ht="15">
      <c r="B14" s="18" t="s">
        <v>42</v>
      </c>
      <c r="C14" s="21">
        <v>5.5</v>
      </c>
      <c r="D14" s="21">
        <v>5.5</v>
      </c>
      <c r="E14" s="21">
        <v>5.5</v>
      </c>
      <c r="F14" s="21">
        <v>5.5</v>
      </c>
      <c r="H14" s="18" t="s">
        <v>62</v>
      </c>
      <c r="I14" s="21">
        <v>12</v>
      </c>
      <c r="J14" s="21">
        <v>12</v>
      </c>
      <c r="K14" s="21">
        <v>12</v>
      </c>
      <c r="L14" s="21">
        <v>12</v>
      </c>
      <c r="N14" s="18" t="s">
        <v>84</v>
      </c>
      <c r="O14" s="21">
        <v>8.8</v>
      </c>
      <c r="P14" s="21">
        <v>8.8</v>
      </c>
      <c r="Q14" s="21">
        <v>8.8</v>
      </c>
      <c r="R14" s="21">
        <v>8.8</v>
      </c>
    </row>
    <row r="15" spans="2:18" ht="15">
      <c r="B15" s="18" t="s">
        <v>43</v>
      </c>
      <c r="C15" s="21">
        <v>5.7</v>
      </c>
      <c r="D15" s="21">
        <v>5.7</v>
      </c>
      <c r="E15" s="21">
        <v>5.7</v>
      </c>
      <c r="F15" s="21">
        <v>5.7</v>
      </c>
      <c r="H15" s="18" t="s">
        <v>64</v>
      </c>
      <c r="I15" s="21">
        <v>12</v>
      </c>
      <c r="J15" s="21">
        <v>12</v>
      </c>
      <c r="K15" s="21">
        <v>12</v>
      </c>
      <c r="L15" s="21">
        <v>12</v>
      </c>
      <c r="N15" s="18" t="s">
        <v>85</v>
      </c>
      <c r="O15" s="21">
        <v>8.7</v>
      </c>
      <c r="P15" s="21">
        <v>8.7</v>
      </c>
      <c r="Q15" s="21">
        <v>8.7</v>
      </c>
      <c r="R15" s="21">
        <v>8.7</v>
      </c>
    </row>
    <row r="16" spans="2:18" ht="15">
      <c r="B16" s="18" t="s">
        <v>44</v>
      </c>
      <c r="C16" s="21">
        <v>6</v>
      </c>
      <c r="D16" s="21">
        <v>6</v>
      </c>
      <c r="E16" s="21">
        <v>6</v>
      </c>
      <c r="F16" s="21">
        <v>6</v>
      </c>
      <c r="H16" s="18" t="s">
        <v>65</v>
      </c>
      <c r="I16" s="21">
        <v>12</v>
      </c>
      <c r="J16" s="21">
        <v>12</v>
      </c>
      <c r="K16" s="21">
        <v>12</v>
      </c>
      <c r="L16" s="21">
        <v>12</v>
      </c>
      <c r="N16" s="18" t="s">
        <v>86</v>
      </c>
      <c r="O16" s="21">
        <v>8.7</v>
      </c>
      <c r="P16" s="21">
        <v>8.7</v>
      </c>
      <c r="Q16" s="21">
        <v>8.7</v>
      </c>
      <c r="R16" s="21">
        <v>8.7</v>
      </c>
    </row>
    <row r="17" spans="2:18" ht="15">
      <c r="B17" s="18" t="s">
        <v>45</v>
      </c>
      <c r="C17" s="21">
        <v>6</v>
      </c>
      <c r="D17" s="21">
        <v>6</v>
      </c>
      <c r="E17" s="21">
        <v>6</v>
      </c>
      <c r="F17" s="21">
        <v>6</v>
      </c>
      <c r="H17" s="18" t="s">
        <v>66</v>
      </c>
      <c r="I17" s="21">
        <v>12</v>
      </c>
      <c r="J17" s="21">
        <v>12</v>
      </c>
      <c r="K17" s="21">
        <v>12</v>
      </c>
      <c r="L17" s="21">
        <v>12</v>
      </c>
      <c r="N17" s="18" t="s">
        <v>87</v>
      </c>
      <c r="O17" s="21">
        <v>8.7</v>
      </c>
      <c r="P17" s="21">
        <v>8.7</v>
      </c>
      <c r="Q17" s="21">
        <v>8.7</v>
      </c>
      <c r="R17" s="21">
        <v>8.7</v>
      </c>
    </row>
    <row r="18" spans="2:18" ht="15">
      <c r="B18" s="18" t="s">
        <v>46</v>
      </c>
      <c r="C18" s="21">
        <v>7.2</v>
      </c>
      <c r="D18" s="21">
        <v>7.2</v>
      </c>
      <c r="E18" s="21">
        <v>7.2</v>
      </c>
      <c r="F18" s="21">
        <v>7.2</v>
      </c>
      <c r="H18" s="18" t="s">
        <v>67</v>
      </c>
      <c r="I18" s="21">
        <v>12</v>
      </c>
      <c r="J18" s="21">
        <v>12</v>
      </c>
      <c r="K18" s="21">
        <v>12</v>
      </c>
      <c r="L18" s="21">
        <v>12</v>
      </c>
      <c r="N18" s="18" t="s">
        <v>88</v>
      </c>
      <c r="O18" s="21">
        <v>8.1</v>
      </c>
      <c r="P18" s="21">
        <v>8.1</v>
      </c>
      <c r="Q18" s="21">
        <v>8</v>
      </c>
      <c r="R18" s="21">
        <v>8</v>
      </c>
    </row>
    <row r="19" spans="2:18" ht="15">
      <c r="B19" s="18" t="s">
        <v>47</v>
      </c>
      <c r="C19" s="21">
        <v>7.5</v>
      </c>
      <c r="D19" s="21">
        <v>7.5</v>
      </c>
      <c r="E19" s="21">
        <v>7.5</v>
      </c>
      <c r="F19" s="21">
        <v>7.5</v>
      </c>
      <c r="H19" s="18" t="s">
        <v>68</v>
      </c>
      <c r="I19" s="21">
        <v>12</v>
      </c>
      <c r="J19" s="21">
        <v>12</v>
      </c>
      <c r="K19" s="21">
        <v>12</v>
      </c>
      <c r="L19" s="21">
        <v>12</v>
      </c>
      <c r="N19" s="18" t="s">
        <v>89</v>
      </c>
      <c r="O19" s="21">
        <v>7.9</v>
      </c>
      <c r="P19" s="21">
        <v>7.8</v>
      </c>
      <c r="Q19" s="21">
        <v>7.8</v>
      </c>
      <c r="R19" s="21">
        <v>7.6</v>
      </c>
    </row>
    <row r="20" spans="2:18" ht="15">
      <c r="B20" s="18" t="s">
        <v>48</v>
      </c>
      <c r="C20" s="21">
        <v>7.5</v>
      </c>
      <c r="D20" s="21">
        <v>7.5</v>
      </c>
      <c r="E20" s="21">
        <v>7.5</v>
      </c>
      <c r="F20" s="21">
        <v>7.5</v>
      </c>
      <c r="H20" s="18" t="s">
        <v>69</v>
      </c>
      <c r="I20" s="21">
        <v>12</v>
      </c>
      <c r="J20" s="21">
        <v>12</v>
      </c>
      <c r="K20" s="21">
        <v>12</v>
      </c>
      <c r="L20" s="21">
        <v>12</v>
      </c>
      <c r="N20" s="18" t="s">
        <v>90</v>
      </c>
      <c r="O20" s="21">
        <v>7.6</v>
      </c>
      <c r="P20" s="21">
        <v>7.6</v>
      </c>
      <c r="Q20" s="21">
        <v>8</v>
      </c>
      <c r="R20" s="21">
        <v>8</v>
      </c>
    </row>
    <row r="21" spans="2:18" ht="15">
      <c r="B21" s="18" t="s">
        <v>49</v>
      </c>
      <c r="C21" s="21">
        <v>7.5</v>
      </c>
      <c r="D21" s="21">
        <v>7.5</v>
      </c>
      <c r="E21" s="21">
        <v>7.5</v>
      </c>
      <c r="F21" s="21">
        <v>7.5</v>
      </c>
      <c r="H21" s="18" t="s">
        <v>70</v>
      </c>
      <c r="I21" s="21">
        <v>12</v>
      </c>
      <c r="J21" s="21">
        <v>12</v>
      </c>
      <c r="K21" s="21">
        <v>12</v>
      </c>
      <c r="L21" s="21">
        <v>12</v>
      </c>
      <c r="N21" s="18" t="s">
        <v>91</v>
      </c>
      <c r="O21" s="21">
        <v>8</v>
      </c>
      <c r="P21" s="21">
        <v>7.9</v>
      </c>
      <c r="Q21" s="21">
        <v>7.9</v>
      </c>
      <c r="R21" s="21">
        <v>7.9</v>
      </c>
    </row>
    <row r="22" spans="2:18" ht="15">
      <c r="B22" s="18" t="s">
        <v>50</v>
      </c>
      <c r="C22" s="21">
        <v>7.5</v>
      </c>
      <c r="D22" s="21">
        <v>7.5</v>
      </c>
      <c r="E22" s="21">
        <v>7.5</v>
      </c>
      <c r="F22" s="21">
        <v>7.5</v>
      </c>
      <c r="H22" s="18" t="s">
        <v>71</v>
      </c>
      <c r="I22" s="21">
        <v>12</v>
      </c>
      <c r="J22" s="21">
        <v>12</v>
      </c>
      <c r="K22" s="21">
        <v>12</v>
      </c>
      <c r="L22" s="21">
        <v>12</v>
      </c>
      <c r="N22" s="18" t="s">
        <v>93</v>
      </c>
      <c r="O22" s="21">
        <v>7.1</v>
      </c>
      <c r="P22" s="21">
        <v>7.1</v>
      </c>
      <c r="Q22" s="21"/>
      <c r="R22" s="21"/>
    </row>
    <row r="23" spans="2:12" ht="15">
      <c r="B23" s="18" t="s">
        <v>51</v>
      </c>
      <c r="C23" s="21">
        <v>8</v>
      </c>
      <c r="D23" s="21">
        <v>8</v>
      </c>
      <c r="E23" s="21">
        <v>8</v>
      </c>
      <c r="F23" s="21">
        <v>8</v>
      </c>
      <c r="H23" s="18" t="s">
        <v>72</v>
      </c>
      <c r="I23" s="21">
        <v>11</v>
      </c>
      <c r="J23" s="21">
        <v>11</v>
      </c>
      <c r="K23" s="21">
        <v>11</v>
      </c>
      <c r="L23" s="21">
        <v>11</v>
      </c>
    </row>
    <row r="24" spans="2:12" ht="15">
      <c r="B24" s="18" t="s">
        <v>52</v>
      </c>
      <c r="C24" s="21">
        <v>8.5</v>
      </c>
      <c r="D24" s="21">
        <v>8.5</v>
      </c>
      <c r="E24" s="21">
        <v>8.5</v>
      </c>
      <c r="F24" s="21">
        <v>8.5</v>
      </c>
      <c r="H24" s="18" t="s">
        <v>73</v>
      </c>
      <c r="I24" s="21">
        <v>9.5</v>
      </c>
      <c r="J24" s="21">
        <v>9.5</v>
      </c>
      <c r="K24" s="21">
        <v>9.5</v>
      </c>
      <c r="L24" s="21">
        <v>9.5</v>
      </c>
    </row>
    <row r="55" ht="15">
      <c r="A55" t="s">
        <v>92</v>
      </c>
    </row>
  </sheetData>
  <sheetProtection sheet="1" selectLockedCells="1" selectUnlockedCells="1"/>
  <mergeCells count="1">
    <mergeCell ref="B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2211642</dc:creator>
  <cp:keywords/>
  <dc:description/>
  <cp:lastModifiedBy>2211315</cp:lastModifiedBy>
  <cp:lastPrinted>2012-07-19T04:18:38Z</cp:lastPrinted>
  <dcterms:created xsi:type="dcterms:W3CDTF">2012-04-19T05:17:29Z</dcterms:created>
  <dcterms:modified xsi:type="dcterms:W3CDTF">2020-08-14T10:07:04Z</dcterms:modified>
  <cp:category/>
  <cp:version/>
  <cp:contentType/>
  <cp:contentStatus/>
</cp:coreProperties>
</file>